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luna\Desktop\FELIPE II\"/>
    </mc:Choice>
  </mc:AlternateContent>
  <xr:revisionPtr revIDLastSave="0" documentId="8_{6E929DEA-B021-48D9-8D47-B143528EABFA}" xr6:coauthVersionLast="36" xr6:coauthVersionMax="36" xr10:uidLastSave="{00000000-0000-0000-0000-000000000000}"/>
  <bookViews>
    <workbookView xWindow="0" yWindow="0" windowWidth="20490" windowHeight="7545" tabRatio="596" xr2:uid="{00000000-000D-0000-FFFF-FFFF00000000}"/>
  </bookViews>
  <sheets>
    <sheet name="NOTAS 7 AL 48 " sheetId="8" r:id="rId1"/>
    <sheet name="CUADRO PROPIEDAD PLANTA Y EQUIP" sheetId="12" r:id="rId2"/>
  </sheets>
  <definedNames>
    <definedName name="OLE_LINK1" localSheetId="0">'NOTAS 7 AL 48 '!$B$114</definedName>
    <definedName name="OLE_LINK3" localSheetId="0">'NOTAS 7 AL 48 '!$B$128</definedName>
    <definedName name="OLE_LINK4" localSheetId="0">'NOTAS 7 AL 48 '!$B$168</definedName>
  </definedNames>
  <calcPr calcId="191029"/>
</workbook>
</file>

<file path=xl/calcChain.xml><?xml version="1.0" encoding="utf-8"?>
<calcChain xmlns="http://schemas.openxmlformats.org/spreadsheetml/2006/main">
  <c r="H33" i="12" l="1"/>
  <c r="H32" i="12"/>
  <c r="G32" i="12"/>
  <c r="F32" i="12"/>
  <c r="E32" i="12"/>
  <c r="C32" i="12"/>
  <c r="J32" i="12" s="1"/>
  <c r="J31" i="12"/>
  <c r="J30" i="12"/>
  <c r="J29" i="12"/>
  <c r="I27" i="12"/>
  <c r="I33" i="12" s="1"/>
  <c r="H27" i="12"/>
  <c r="G27" i="12"/>
  <c r="G33" i="12" s="1"/>
  <c r="F27" i="12"/>
  <c r="F33" i="12" s="1"/>
  <c r="E27" i="12"/>
  <c r="E33" i="12" s="1"/>
  <c r="D27" i="12"/>
  <c r="C27" i="12"/>
  <c r="J27" i="12" s="1"/>
  <c r="J26" i="12"/>
  <c r="J25" i="12"/>
  <c r="J24" i="12"/>
  <c r="J23" i="12"/>
  <c r="J22" i="12"/>
  <c r="J21" i="12"/>
  <c r="J33" i="12" l="1"/>
  <c r="C33" i="12"/>
  <c r="E233" i="8"/>
  <c r="F233" i="8"/>
  <c r="F420" i="8" l="1"/>
  <c r="E420" i="8"/>
  <c r="J213" i="8" l="1"/>
  <c r="H211" i="8"/>
  <c r="H216" i="8"/>
  <c r="G216" i="8"/>
  <c r="F216" i="8"/>
  <c r="E216" i="8"/>
  <c r="C216" i="8"/>
  <c r="J215" i="8"/>
  <c r="J214" i="8"/>
  <c r="I211" i="8"/>
  <c r="I217" i="8" s="1"/>
  <c r="G211" i="8"/>
  <c r="F211" i="8"/>
  <c r="E211" i="8"/>
  <c r="D211" i="8"/>
  <c r="C211" i="8"/>
  <c r="J210" i="8"/>
  <c r="J209" i="8"/>
  <c r="J208" i="8"/>
  <c r="J207" i="8"/>
  <c r="J206" i="8"/>
  <c r="J205" i="8"/>
  <c r="C217" i="8" l="1"/>
  <c r="F217" i="8"/>
  <c r="G217" i="8"/>
  <c r="J211" i="8"/>
  <c r="J216" i="8"/>
  <c r="J217" i="8" s="1"/>
  <c r="E217" i="8"/>
  <c r="H217" i="8"/>
  <c r="E415" i="8" l="1"/>
  <c r="F415" i="8"/>
  <c r="E324" i="8"/>
  <c r="F324" i="8"/>
  <c r="E377" i="8"/>
  <c r="F377" i="8"/>
  <c r="E311" i="8"/>
  <c r="F311" i="8"/>
  <c r="J197" i="8"/>
  <c r="J189" i="8"/>
  <c r="E287" i="8" l="1"/>
  <c r="E426" i="8" l="1"/>
  <c r="F426" i="8"/>
  <c r="E435" i="8"/>
  <c r="F435" i="8"/>
  <c r="E442" i="8"/>
  <c r="F442" i="8"/>
  <c r="E452" i="8"/>
  <c r="F452" i="8"/>
  <c r="E402" i="8" l="1"/>
  <c r="E390" i="8"/>
  <c r="E356" i="8"/>
  <c r="E340" i="8"/>
  <c r="E303" i="8" l="1"/>
  <c r="E278" i="8"/>
  <c r="E264" i="8"/>
  <c r="E259" i="8"/>
  <c r="E239" i="8"/>
  <c r="E226" i="8"/>
  <c r="H199" i="8"/>
  <c r="G199" i="8"/>
  <c r="F199" i="8"/>
  <c r="E199" i="8"/>
  <c r="J196" i="8"/>
  <c r="I194" i="8"/>
  <c r="I200" i="8" s="1"/>
  <c r="H194" i="8"/>
  <c r="G194" i="8"/>
  <c r="F194" i="8"/>
  <c r="E194" i="8"/>
  <c r="J188" i="8"/>
  <c r="F200" i="8" l="1"/>
  <c r="H200" i="8"/>
  <c r="G200" i="8"/>
  <c r="E184" i="8"/>
  <c r="E153" i="8"/>
  <c r="E148" i="8"/>
  <c r="E137" i="8"/>
  <c r="E117" i="8"/>
  <c r="I17" i="12" l="1"/>
  <c r="E17" i="12"/>
  <c r="H16" i="12"/>
  <c r="H17" i="12" s="1"/>
  <c r="G16" i="12"/>
  <c r="G17" i="12" s="1"/>
  <c r="F16" i="12"/>
  <c r="E16" i="12"/>
  <c r="C16" i="12"/>
  <c r="J15" i="12"/>
  <c r="J14" i="12"/>
  <c r="J13" i="12"/>
  <c r="I11" i="12"/>
  <c r="H11" i="12"/>
  <c r="G11" i="12"/>
  <c r="F11" i="12"/>
  <c r="F17" i="12" s="1"/>
  <c r="E11" i="12"/>
  <c r="D11" i="12"/>
  <c r="C11" i="12"/>
  <c r="C17" i="12" s="1"/>
  <c r="J10" i="12"/>
  <c r="J9" i="12"/>
  <c r="J8" i="12"/>
  <c r="J7" i="12"/>
  <c r="J6" i="12"/>
  <c r="J5" i="12"/>
  <c r="J11" i="12" s="1"/>
  <c r="F366" i="8"/>
  <c r="J16" i="12" l="1"/>
  <c r="J17" i="12" s="1"/>
  <c r="E366" i="8" l="1"/>
  <c r="F390" i="8"/>
  <c r="E348" i="8" l="1"/>
  <c r="F264" i="8" l="1"/>
  <c r="F259" i="8"/>
  <c r="F239" i="8"/>
  <c r="E175" i="8" l="1"/>
  <c r="E166" i="8"/>
  <c r="E162" i="8"/>
  <c r="F402" i="8" l="1"/>
  <c r="F356" i="8" l="1"/>
  <c r="F348" i="8"/>
  <c r="F340" i="8"/>
  <c r="E318" i="8" l="1"/>
  <c r="F318" i="8"/>
  <c r="F303" i="8"/>
  <c r="F287" i="8" l="1"/>
  <c r="F278" i="8"/>
  <c r="E270" i="8"/>
  <c r="F270" i="8"/>
  <c r="F226" i="8"/>
  <c r="F184" i="8"/>
  <c r="F166" i="8" l="1"/>
  <c r="F162" i="8"/>
  <c r="E158" i="8"/>
  <c r="F158" i="8"/>
  <c r="F153" i="8"/>
  <c r="C199" i="8" l="1"/>
  <c r="J199" i="8" s="1"/>
  <c r="J198" i="8"/>
  <c r="D194" i="8"/>
  <c r="C194" i="8"/>
  <c r="J193" i="8"/>
  <c r="J192" i="8"/>
  <c r="J191" i="8"/>
  <c r="J190" i="8"/>
  <c r="F175" i="8"/>
  <c r="F148" i="8"/>
  <c r="F137" i="8"/>
  <c r="F126" i="8"/>
  <c r="E126" i="8"/>
  <c r="F117" i="8"/>
  <c r="J194" i="8" l="1"/>
  <c r="J200" i="8" s="1"/>
  <c r="C200" i="8"/>
  <c r="E200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Elizabeth Garcia Jimenez</author>
  </authors>
  <commentList>
    <comment ref="J187" authorId="0" shapeId="0" xr:uid="{C2A52A46-9066-48E3-ACBB-503F7866EB87}">
      <text>
        <r>
          <rPr>
            <b/>
            <sz val="9"/>
            <color indexed="81"/>
            <rFont val="Tahoma"/>
            <family val="2"/>
          </rPr>
          <t>Elizabeth Garcia Jimenez:</t>
        </r>
        <r>
          <rPr>
            <sz val="9"/>
            <color indexed="81"/>
            <rFont val="Tahoma"/>
            <family val="2"/>
          </rPr>
          <t xml:space="preserve">
Colocar los montos que muestra la nota del período 2021 para que el monto total coincida. </t>
        </r>
      </text>
    </comment>
    <comment ref="B196" authorId="0" shapeId="0" xr:uid="{5F486663-580C-49F9-BC04-7C8B9566C57C}">
      <text>
        <r>
          <rPr>
            <b/>
            <sz val="9"/>
            <color indexed="81"/>
            <rFont val="Tahoma"/>
            <family val="2"/>
          </rPr>
          <t>Elizabeth Garcia Jimenez:</t>
        </r>
        <r>
          <rPr>
            <sz val="9"/>
            <color indexed="81"/>
            <rFont val="Tahoma"/>
            <family val="2"/>
          </rPr>
          <t xml:space="preserve">
colocar en negrita.</t>
        </r>
      </text>
    </comment>
  </commentList>
</comments>
</file>

<file path=xl/sharedStrings.xml><?xml version="1.0" encoding="utf-8"?>
<sst xmlns="http://schemas.openxmlformats.org/spreadsheetml/2006/main" count="448" uniqueCount="327">
  <si>
    <t>Firma del Enc. Administrativo</t>
  </si>
  <si>
    <t>Firma del Director  o Presidente</t>
  </si>
  <si>
    <t>Firma del Financiero</t>
  </si>
  <si>
    <t>Firma del Contador</t>
  </si>
  <si>
    <t>Transferencias</t>
  </si>
  <si>
    <t xml:space="preserve">                                                                                                    </t>
  </si>
  <si>
    <t>Terreno</t>
  </si>
  <si>
    <t>Infraestructura</t>
  </si>
  <si>
    <t>Total</t>
  </si>
  <si>
    <t>Adiciones</t>
  </si>
  <si>
    <t>Retiros</t>
  </si>
  <si>
    <t>Saldo al final del periodo</t>
  </si>
  <si>
    <t xml:space="preserve">Dep. Acum. al inicio del periodo  </t>
  </si>
  <si>
    <t>Cargo del periodo</t>
  </si>
  <si>
    <t>Equipo,Transp y otros</t>
  </si>
  <si>
    <t>Edif. Y comp.</t>
  </si>
  <si>
    <t>Const. En Proceso</t>
  </si>
  <si>
    <t>Superávit revaluación</t>
  </si>
  <si>
    <t>Otros</t>
  </si>
  <si>
    <t xml:space="preserve">Descripción                                                                                   </t>
  </si>
  <si>
    <t xml:space="preserve">Descripción                                                                              </t>
  </si>
  <si>
    <t xml:space="preserve">Descripción                                                                                  </t>
  </si>
  <si>
    <t xml:space="preserve">Descripción                                                                                 </t>
  </si>
  <si>
    <t xml:space="preserve"> Descripción                                                                                  </t>
  </si>
  <si>
    <t xml:space="preserve">                                                                                                            </t>
  </si>
  <si>
    <t>Vacaciones</t>
  </si>
  <si>
    <t xml:space="preserve">Total </t>
  </si>
  <si>
    <t>Prop. planta y equipos neto (2022)</t>
  </si>
  <si>
    <t>Textiles y vestuarios</t>
  </si>
  <si>
    <t xml:space="preserve">Cuenta Receptor Banreservas                                             </t>
  </si>
  <si>
    <t>Caja Chica</t>
  </si>
  <si>
    <t>Banco de Reservas - Cuenta Especial</t>
  </si>
  <si>
    <t>Cuenta Club- Superitendencia de Seguros</t>
  </si>
  <si>
    <t>Cuenta Colectora Recursos Propios. S.S.</t>
  </si>
  <si>
    <t>Las inversiones finacieras a Corto Plazo efectuada por la Superitendencia de Seguros  presentan un balance de</t>
  </si>
  <si>
    <t>Certificado Financiero Banco Popular</t>
  </si>
  <si>
    <t>Certificado Financiero Banco Caribe</t>
  </si>
  <si>
    <t>Total Disponibilidad en Cuentas Bancarias</t>
  </si>
  <si>
    <t>Total  Inversiones Financieras a Corto Plazo</t>
  </si>
  <si>
    <t>Liquidacion por cobrar Tesoreria Nacional</t>
  </si>
  <si>
    <t xml:space="preserve">Cuentas por Cobrar Compañía en Liquidacion </t>
  </si>
  <si>
    <t>Otras Cuentas por Cobrar</t>
  </si>
  <si>
    <t>Nota #10: Inventarios</t>
  </si>
  <si>
    <t xml:space="preserve">La Superintendencia de Seguros fue creada mediante la ley 400, del 9 de enero 1969, su mision es </t>
  </si>
  <si>
    <t>regular el mercado asegurador mediante la supervisión y fiscalización de las operaciones de seguros</t>
  </si>
  <si>
    <t xml:space="preserve">reaseguros, intermediarios y ajustadores para garantizar su estabilidad y desarrollo. Atribuciones </t>
  </si>
  <si>
    <t>conferidas en la ley No 146-02 sobre seguros y Fianzas de la Republica Dominicana</t>
  </si>
  <si>
    <t>Los principales Funcionarios que la integran son:</t>
  </si>
  <si>
    <t>Licda. Josefa Castillo, Superintendente de Seguros</t>
  </si>
  <si>
    <t>Lic. Francisco Campo Intendente</t>
  </si>
  <si>
    <t>Lic. Domingo Castro, Director Financiero</t>
  </si>
  <si>
    <t>Lic. Cesareo Santana, Director Administrativo</t>
  </si>
  <si>
    <t>Lic. Victor Pérez Escotto, Director TICS</t>
  </si>
  <si>
    <t>Lic. Martha Perallón, Directora de Recursos Humanos</t>
  </si>
  <si>
    <t>Lic. Joaquin E. Hurtado  Director Técnico</t>
  </si>
  <si>
    <t>Lic. Eliana Diaz Directora de Inspeccion</t>
  </si>
  <si>
    <t>Lic. Arnulfo Rodriguez Veras. Director Analisis Financiero</t>
  </si>
  <si>
    <t>Dario Caminero Director de Comunicaciones</t>
  </si>
  <si>
    <t>Los Estados Financieros han sido preparados de conformidad con las Normas Internacionales de</t>
  </si>
  <si>
    <t>Contabilidad del Sector Publico (NICSP), adoptadas por la Direccion General de Contabilidad</t>
  </si>
  <si>
    <t>Gubernamental de la Republica Dominicana (DIGECOG),</t>
  </si>
  <si>
    <t>La Superintendencia de Seguros presenta un presupuesto aprobado según la base contable de efectivo</t>
  </si>
  <si>
    <t>funciones. El presupuesto aprobado cubre el periodo fiscal del 01 de enero al 31 de diciembre del 2022</t>
  </si>
  <si>
    <t>La emision y aprobacion final de los Estados Financieros son autorizados por el Funcionario de mas alto</t>
  </si>
  <si>
    <t>nivel.</t>
  </si>
  <si>
    <t xml:space="preserve">Nota 3: Moneda funcional y de presentación </t>
  </si>
  <si>
    <t xml:space="preserve">Nota 4: Uso de estimados y juicios </t>
  </si>
  <si>
    <t>Los pasivos por conceptos de deudas se contabilizan por el valor de los bienes adquiridos y los servicios</t>
  </si>
  <si>
    <t>recibidos, deduciendos los descuentos comerciales obtenidos si aplican,</t>
  </si>
  <si>
    <t>y edificios, los cuales son valuados mediante tasaciones realizadas por un experto.</t>
  </si>
  <si>
    <t>Nota 6: Resumen de Politicas Contables Significativas</t>
  </si>
  <si>
    <t xml:space="preserve">Aquí se detalla todo lo relacionado con las principales politicas contables significativas, aplicadas </t>
  </si>
  <si>
    <t>consistentemente a los periodos sobre los que se informa.</t>
  </si>
  <si>
    <t>6-1: Cuentas por Cobrar y Cuentas por Pagar</t>
  </si>
  <si>
    <t>Los pasivos son reconocidos cuando se ha recibido el bien o servicio que los genera, independientemente</t>
  </si>
  <si>
    <t>Inventario de materiales de oficina se utiliza el metodo de costo promedio ponderado de conformidad con'</t>
  </si>
  <si>
    <t>6-2: Mobiliarios y Equipos:  Reconocidos y Medicion</t>
  </si>
  <si>
    <t>Las partidas de mobiliarios y equipos son medidas al costo de adquisicion menos la depreciacion acumulada</t>
  </si>
  <si>
    <t>y perdida por deterioro.</t>
  </si>
  <si>
    <t>elementos separados mobiliarios y equipos.</t>
  </si>
  <si>
    <t>(calculada como la diferencia entre el valor obtenido de la disposicion y el valor en libros del activo)</t>
  </si>
  <si>
    <t>se reconoce en resultados.</t>
  </si>
  <si>
    <t>6-3: Costo Posteriores:</t>
  </si>
  <si>
    <t>Los desembolsos posteriores se capitalizan solo si es probable que la Superintendencia de Seguros reciba</t>
  </si>
  <si>
    <t>los beneficios economicos futuros asociados con los costos. Las reparaciones y mantenimientos continuos</t>
  </si>
  <si>
    <t>se registran como gastos en resultados cuando se incurren.</t>
  </si>
  <si>
    <t>6-4: Depreciacion:</t>
  </si>
  <si>
    <t>estimada de cada parte de una partida de mobiliarios y equipos puestos que estan reflejan con mayor</t>
  </si>
  <si>
    <t>exactitud.</t>
  </si>
  <si>
    <t xml:space="preserve">6-5: Otros Activos </t>
  </si>
  <si>
    <t xml:space="preserve"> </t>
  </si>
  <si>
    <t>6-6: Amortizacion:</t>
  </si>
  <si>
    <t>BALANCE GENERAL</t>
  </si>
  <si>
    <t>Activos:</t>
  </si>
  <si>
    <t>acumulada y las perdidas acumuladas por deterioro. Esto corresponde a licencias, programas y Software.</t>
  </si>
  <si>
    <t>Un detalle del efectivo y equivalente de efectivo al 31 de diciembre de 2022 y 2021 es como sigue:</t>
  </si>
  <si>
    <t>Nota:7 Efectivo y equivalentes de efectivo.</t>
  </si>
  <si>
    <t>Nota: 7.1  Disponibilidad en Cuentas Bancarias</t>
  </si>
  <si>
    <t>Un detalle de la inversión a corto plazo al 31 de diciembre de 2022 y 2021, es como sigue:</t>
  </si>
  <si>
    <t>Nota # 1: Entidad Economica</t>
  </si>
  <si>
    <t>Nota: #8  Inversiones a corto plazo</t>
  </si>
  <si>
    <t>Nota: #9,  Cuentas por cobrar a Corto Plazo</t>
  </si>
  <si>
    <t xml:space="preserve">Cuentas por Cobrar instituciones relacionadas </t>
  </si>
  <si>
    <t>Un detalle de las cuentas  por cobrar a corto plazo  al 31 de diciembre de 2022 y 2021 es como sigue:</t>
  </si>
  <si>
    <t>Cuentas por Cobrar Tesoreria Via Finanzas</t>
  </si>
  <si>
    <t>Asignacion presupuestaria por imputar Tesoreria</t>
  </si>
  <si>
    <t>Nota: #9-2,  Cuentas por Cobrar Compañía en Liquidacion</t>
  </si>
  <si>
    <t>Alemana de Seguros, S.A</t>
  </si>
  <si>
    <t>Seguros DHI-ATLAS</t>
  </si>
  <si>
    <t>Nota: #9-3,  Cuentas por Cobrar instituciones Relacionadas</t>
  </si>
  <si>
    <t>Cuentas por Cobrar Ministerio de Hacienda</t>
  </si>
  <si>
    <t>Nota: #9-4, Otras  Cuentas por Cobrar</t>
  </si>
  <si>
    <t>Tropical de Seguros, C. por A.</t>
  </si>
  <si>
    <t>Un detalle de las partidas de Inventario al 31 de diciembre del 2022 y 2021 es como sigue:</t>
  </si>
  <si>
    <t xml:space="preserve">Al 31 de diciembre del 2022 y 2021 el saldo de inventario  correspondiente a los materiales de consumo, papelerias </t>
  </si>
  <si>
    <t>Materiales de Consumos, papeleria, utiles de ofic, aseo y limp</t>
  </si>
  <si>
    <t>Mob. Y equ ofic.</t>
  </si>
  <si>
    <t>Nota# 11 Pagos anticipados</t>
  </si>
  <si>
    <t>Un detalle de los pagos anticipados  al 31 de diciembre de 2022 y 2021 es como sigue:</t>
  </si>
  <si>
    <t>Seguros</t>
  </si>
  <si>
    <t>Corporacion Dominicana de Electricidad (CDE)</t>
  </si>
  <si>
    <t>Alquileres</t>
  </si>
  <si>
    <t>Nota#13 Activos intangibles</t>
  </si>
  <si>
    <t>Adquisicion de Software</t>
  </si>
  <si>
    <t>Nota# 14 Cuentas por pagar a Corto Plazo</t>
  </si>
  <si>
    <t>Reyna Isabel Rodriguez</t>
  </si>
  <si>
    <t>Supleca Comercial, SRL</t>
  </si>
  <si>
    <t>Caridelpa, S.A. Hodelpa Gran Almirante</t>
  </si>
  <si>
    <t>Farmacia Montesino</t>
  </si>
  <si>
    <t>Ashvalsoph Investments,SRL</t>
  </si>
  <si>
    <t>Nota # 15,  Retenciones y Acumulaciones por pagar</t>
  </si>
  <si>
    <t>Un detalle de las retenciones y acumulaciones por pagar al 31 de diciembre 2022 y 2021, es como sigue:</t>
  </si>
  <si>
    <t xml:space="preserve">Retenciones del 5% a proveedores </t>
  </si>
  <si>
    <t>Retenciones del ITBIS</t>
  </si>
  <si>
    <t>Nota# 16, Otros Pasivos Corrientes</t>
  </si>
  <si>
    <t>Asociacion de Supervisores de Seguros de America Latina (ASSAL)</t>
  </si>
  <si>
    <t>Comercial de Seguros</t>
  </si>
  <si>
    <t>Anticipos/gastos incurridos en liquidacion de Cia</t>
  </si>
  <si>
    <t>Nota# 17 Activos Netos / Patrimonio</t>
  </si>
  <si>
    <t>Al 31 de diciembre 2022 y 2021, la composicion del capital de la Superintendencia de Seguros es como sigue:</t>
  </si>
  <si>
    <t>Patrimonio Institucional</t>
  </si>
  <si>
    <t>Resultados positivos (ahorro)/ negativo (desahorro)</t>
  </si>
  <si>
    <t>Ajuste Resultados años anteriores</t>
  </si>
  <si>
    <t>Ajuste Resultado Años Anteriores</t>
  </si>
  <si>
    <t>El ajuste al patrimonio al 31 de diciembre 2022 y 2021, según detalle. Anexo Soporte</t>
  </si>
  <si>
    <t>Registrar libramiento anulado  No 2011 d/f16/12/2020</t>
  </si>
  <si>
    <t>Diferencia en cambio de divisa</t>
  </si>
  <si>
    <t>Registrar ajuste en la cuenta liquidacion segna</t>
  </si>
  <si>
    <t>Registrar sacar cuenta por cobrar por caducidad (ver anexo)</t>
  </si>
  <si>
    <t>Reclasificar cuenta tomada por error ( ver anexo)</t>
  </si>
  <si>
    <t>Reclasificar cuenta depositos de alquilar año 2002 y 2004</t>
  </si>
  <si>
    <t>Reclasificar cuentas depositos de alquiler año 2013</t>
  </si>
  <si>
    <t>Ingresos por transferencia corriente recibida</t>
  </si>
  <si>
    <t>Ventas De  Bienes y Servicios</t>
  </si>
  <si>
    <t xml:space="preserve">Renta de propiedad </t>
  </si>
  <si>
    <t>Un detalle de las cuentas Sueldos, Salarios y Beneficios a los empleados al 31 de diciembre 2022 y 2021 es como sigue</t>
  </si>
  <si>
    <t>Prestaciones Laborales</t>
  </si>
  <si>
    <t>Compensacion por horas extraordinarias</t>
  </si>
  <si>
    <t>Compensacion por desempeño</t>
  </si>
  <si>
    <t>Dieta y gastos de Representacion</t>
  </si>
  <si>
    <t>Compensacion por servicios de Seguridad</t>
  </si>
  <si>
    <t>Sueldos Funcionarios y Empleados</t>
  </si>
  <si>
    <t>Un detalle de los Sueldos para cargos fijos al 31 de diciembre 2022 y 2021, es como sigue</t>
  </si>
  <si>
    <t>Descripcion</t>
  </si>
  <si>
    <t>Sueldos Personal de Oficina Pensionados</t>
  </si>
  <si>
    <t>Sueldos personal temporal</t>
  </si>
  <si>
    <t>Un detalle de la Constribucion a la Seguridad Social al 31 de diciembre 2022 y 2021, es como sigue:</t>
  </si>
  <si>
    <t>Constribucion a Seguros de pensiones</t>
  </si>
  <si>
    <t>Riesgos Laboral</t>
  </si>
  <si>
    <t>Constribucion del Empleador SFS</t>
  </si>
  <si>
    <t>Regalia Pascual</t>
  </si>
  <si>
    <t>sigue:</t>
  </si>
  <si>
    <t xml:space="preserve">Alquileres </t>
  </si>
  <si>
    <t>Combustibles, lubricantes, productos quimicos y conexos</t>
  </si>
  <si>
    <t>Utiles y materiales de escritorios oficina e informatica</t>
  </si>
  <si>
    <t>Un detalle de la depreciacion y amortizacion al 31 de diciembre 2022 y 2021, la misma ha sido calculada de acuerdo a lo</t>
  </si>
  <si>
    <t>establecido por DIGECOG, y registradas. Los valores del gastos ascienden a un monto de RD$ Y RD$10,801,598.94</t>
  </si>
  <si>
    <t>respectivamente, según detalle:</t>
  </si>
  <si>
    <t>Depreciacion Edificios</t>
  </si>
  <si>
    <t>Depreciacion Mobiliarios y Equipos de Oficina</t>
  </si>
  <si>
    <t>Depreciacion Equipos de Transporte</t>
  </si>
  <si>
    <t>Depreciacion Equipos de Computos</t>
  </si>
  <si>
    <t>Un detalle de los gastos financieros al 31 de diciembre 2022 y 2021, es como sigue</t>
  </si>
  <si>
    <t>Gastos Financieros</t>
  </si>
  <si>
    <t>Al 31 de diciembre 2022 y 2021 el resultado de años anteriores presenta un balance de RD$  Y RD$2,373,861,927.90)</t>
  </si>
  <si>
    <t>Ajuste de años anteriores</t>
  </si>
  <si>
    <t>Resultados de Años anteriores</t>
  </si>
  <si>
    <t>Ajuste Resultados de años anteriores</t>
  </si>
  <si>
    <t>Resultados Años anteriores</t>
  </si>
  <si>
    <t>( RD$1,413,303.00) respectivamente</t>
  </si>
  <si>
    <t xml:space="preserve">Resultado Neto del Ejercicio </t>
  </si>
  <si>
    <t xml:space="preserve">Al 31 de diciembre del periodo fiscal  2022 y 2021, estas cuentas presentan balances de RD$                   y </t>
  </si>
  <si>
    <t>RD$1,244,515,765.45, respectivamente</t>
  </si>
  <si>
    <t>Patrimonio</t>
  </si>
  <si>
    <t>Resultados de Ejercicios Anteriores</t>
  </si>
  <si>
    <t>Ajuste resultados ejercicios anteriores</t>
  </si>
  <si>
    <t>Resultados del Periodo</t>
  </si>
  <si>
    <t>OBSERVACIONES</t>
  </si>
  <si>
    <t>1. Existe una diferencia en el total de edificaciones que muestran los Estados Financieros con relacion a la registrada en el</t>
  </si>
  <si>
    <t>SIAB, y se debe a que hay un valor de RD$87,000,830.00 que corresponde al club de SIS, aun no esta registrado en el SIAB</t>
  </si>
  <si>
    <t>debido a que hace falta el titulo de los terrenos del club.</t>
  </si>
  <si>
    <t>Derecho Registro Internet</t>
  </si>
  <si>
    <t>Cuentas por pagar proveedores</t>
  </si>
  <si>
    <t>Cuentas por pagar servicios contratados</t>
  </si>
  <si>
    <t>Nota# 14 -1, Cuentas por pagar a Corto Plazo</t>
  </si>
  <si>
    <t xml:space="preserve"> Las cuentas por pagar a corto plazo   al 31 de diciembre de 2022 y 2021es como sigue:</t>
  </si>
  <si>
    <t xml:space="preserve">P.A  Catering </t>
  </si>
  <si>
    <t>Sigma Petroleum Srl</t>
  </si>
  <si>
    <t>A fuego Lento</t>
  </si>
  <si>
    <t xml:space="preserve">Gedesco </t>
  </si>
  <si>
    <t>Peconstru Srl</t>
  </si>
  <si>
    <t>Artekal Srl</t>
  </si>
  <si>
    <t>Mandela Auto Import Srl</t>
  </si>
  <si>
    <t>Sociedad Dominicana de Abastecimientos</t>
  </si>
  <si>
    <t>Arteva Mercantil Srl</t>
  </si>
  <si>
    <t>Nota# 14 -2, Servicios Contratados por pagar a Corto Plazo</t>
  </si>
  <si>
    <t>Osyari, Srl</t>
  </si>
  <si>
    <t>Un detalle de las cuentas por pagar a corto plazos  y servicios contratados por pagar al 31 de diciembre 2022 y 2021</t>
  </si>
  <si>
    <t xml:space="preserve">es como sigue: </t>
  </si>
  <si>
    <t>Productos y utiles Varios</t>
  </si>
  <si>
    <t xml:space="preserve">Maria Romero Hernandez </t>
  </si>
  <si>
    <t>Compensacion extraordinaria anual a Militares</t>
  </si>
  <si>
    <t>Compensacion extraordinaria anual personal fijo</t>
  </si>
  <si>
    <t>Compensacion extraordinaria anual personal temporal</t>
  </si>
  <si>
    <t>Insentivo por rendimiento individual</t>
  </si>
  <si>
    <t>gratificacion por aniversario de la Institucion a personal fijo</t>
  </si>
  <si>
    <t>Costos de adquisición  (2021)</t>
  </si>
  <si>
    <t>Maq. Y Equipos comp</t>
  </si>
  <si>
    <t>Dr . Juan Manuel Hernández Buret, Director Juridico</t>
  </si>
  <si>
    <t>del momento en el que se realiza el pago.</t>
  </si>
  <si>
    <t>Los pasivos son dados de baja cuando los compromisos son saldados o expira el compromiso.</t>
  </si>
  <si>
    <t>las condiciones  necesarias para operar de la forma prevista por la institución.</t>
  </si>
  <si>
    <t>La depreciación de un activo o un bien sera iniciada cuando este disponible para su uso y se encuentre en</t>
  </si>
  <si>
    <t>La depreciación es reconocida en resultados con base en el método de linea recta sobre la vida útil</t>
  </si>
  <si>
    <t>Los otros activos adquiridos por la Superintendencia de Seguros son medidos al costo menos su amortización</t>
  </si>
  <si>
    <t>La amortización se calcula sobre el monto depreciable, que corresponda al costo de un activo menos su</t>
  </si>
  <si>
    <t>La amortización es reconocida en el resultado sobre la base del método de linea recta.</t>
  </si>
  <si>
    <t>segun el siguiente detalle:</t>
  </si>
  <si>
    <t>Los balances disponible en las diferentes cuentas bancarias al 31 de Diciembre 2022 y 2021, son los siguientes:</t>
  </si>
  <si>
    <t>Incentivo por bono escolar</t>
  </si>
  <si>
    <t>Un detalle al 31 de diciembre 2022 y 2021, el resultado del ejercicio presenta el siguientes balance de (RD$-42,460,176.84 )   y</t>
  </si>
  <si>
    <t>y los Estados Financieros sobre la base de acumulación (o devengado) conforme a las estipulaciones de la</t>
  </si>
  <si>
    <t>NICSP 24 "Presentación de información del Presupuesto en los Estados Financieros".</t>
  </si>
  <si>
    <t>El presupuesto se aprueba según la base contable de efectivo siguiendo una clasificación de pagos por</t>
  </si>
  <si>
    <t>y es incluido como información suplementaria en los Estados Financieros y sus notas.</t>
  </si>
  <si>
    <t xml:space="preserve">Los Estados Financieros están presentados en pesos dominicanos (RD$) moneda del curso legal en </t>
  </si>
  <si>
    <t>República Dominicana.</t>
  </si>
  <si>
    <t>Normas de valuación de pasivos y patrimonio</t>
  </si>
  <si>
    <t xml:space="preserve">Nota 5: Base de Medición  </t>
  </si>
  <si>
    <t xml:space="preserve">Los Estados Financieros se elaboran sobre la base del costo histórico, a excepción de los terrenos </t>
  </si>
  <si>
    <t>la NICSP 2, párrafo 27.</t>
  </si>
  <si>
    <t>Si partes significativas de un elemento de mobiliario y equipos tiene vida útil diferente, se contabiliza como</t>
  </si>
  <si>
    <t xml:space="preserve">Cualquier ganancia o pérdida procedente de la disposición de un elemento de mobiliarios y equipo </t>
  </si>
  <si>
    <t>valor residual.</t>
  </si>
  <si>
    <t>Nota: #9-1,  Liquidación por Cobrar Tesoreria Nacional</t>
  </si>
  <si>
    <t>4. El monto ajustado en este año no es significativo debido a que no se han realizado las reclasificaciones de algunas</t>
  </si>
  <si>
    <t xml:space="preserve">cuentas por pagar debido a que las mismas se encuentran en tramite juridico no concluido. </t>
  </si>
  <si>
    <t xml:space="preserve">5. Las cuentas por cobrar correspondientes a años anteriores las mismas estan pendiente de ajuste ya que estan </t>
  </si>
  <si>
    <t>en estado incobrable.</t>
  </si>
  <si>
    <t>2. Se realizo un ajuste a superavit de años anteriores por un valor de RD$138,968.45 (ver anexo)</t>
  </si>
  <si>
    <t xml:space="preserve">6.- Dentro de los activos tenemos algunos pendientes de descargo, por deterioro y otros por haber agotado su </t>
  </si>
  <si>
    <t xml:space="preserve">vida util, los cuales estamos en espera de que Bienes Nacionales, termine el proceso. </t>
  </si>
  <si>
    <t>Nota# 19 Transferencia y donaciones</t>
  </si>
  <si>
    <t xml:space="preserve">Servicios Basicos </t>
  </si>
  <si>
    <t xml:space="preserve">Ajuste </t>
  </si>
  <si>
    <t>Nota#12.Propiedad planta y equipo</t>
  </si>
  <si>
    <t>Banco Popular Dominicano y 2.25 % en el Banco Caribe</t>
  </si>
  <si>
    <t>RD$3,624,615.15</t>
  </si>
  <si>
    <t xml:space="preserve">Un detalle de los ingresos por contraprestaciones al 31 de diciembre 2022 y 2021, es como sigue </t>
  </si>
  <si>
    <t xml:space="preserve">Otros Ingresos </t>
  </si>
  <si>
    <t>Un detalle de los ingresos  al 31 de diciembre de 2022 y 2021 es como sigue reflejandose una diferencia según el Sigef y</t>
  </si>
  <si>
    <t>Nota# 21 Sueldos, Salarios y Beneficios a Empleados</t>
  </si>
  <si>
    <t>Nota# 20 Otros Ingresos</t>
  </si>
  <si>
    <t>Un detalle de las Subvenciones y otros pagos al 31 de diciembre 2022 y 2021, es como sigue:</t>
  </si>
  <si>
    <t>Nota 21-1</t>
  </si>
  <si>
    <t>Nota# 21-2  Contribucion a la Seguridad Social</t>
  </si>
  <si>
    <t xml:space="preserve">Nota# 21-3, Gratificacion y Bonificacion  </t>
  </si>
  <si>
    <t xml:space="preserve">Aportes instituciones publicas no financieras </t>
  </si>
  <si>
    <t xml:space="preserve">Transferencias corrientes al sector Privado </t>
  </si>
  <si>
    <t>Nota# 23 Suministros y materiales para Consumo</t>
  </si>
  <si>
    <t>Un detalles de los gastos por conceptos de  suministros y materiales para consumo  al 31 de diciembre 2022 y 2021 es como</t>
  </si>
  <si>
    <t xml:space="preserve">Papel, carton e impresos </t>
  </si>
  <si>
    <t>Alimentos y Productos agroforestales</t>
  </si>
  <si>
    <t>Nota# 24. Depreciacion y Amortizacion</t>
  </si>
  <si>
    <t xml:space="preserve">Nota # 25 Otros Gastos </t>
  </si>
  <si>
    <t xml:space="preserve">Servicios de Comunicaciones </t>
  </si>
  <si>
    <t xml:space="preserve">Publicidad, Impresos y Encuadernacion </t>
  </si>
  <si>
    <t xml:space="preserve">Viaticos </t>
  </si>
  <si>
    <t xml:space="preserve">Licencias de informaticas </t>
  </si>
  <si>
    <t xml:space="preserve">Seguros </t>
  </si>
  <si>
    <t xml:space="preserve">Contratacion de mantenimientos y Reparacion Menores </t>
  </si>
  <si>
    <t xml:space="preserve">Eventos Generales </t>
  </si>
  <si>
    <t xml:space="preserve">Servicios Tecnicos Profesionales  </t>
  </si>
  <si>
    <t>Nota# 26, Gastos Financieros</t>
  </si>
  <si>
    <t>Nota# 28 Resultado Neto del Ejercicio</t>
  </si>
  <si>
    <t>Nota# 27 Total Resultados Años Anteriores</t>
  </si>
  <si>
    <t>Nota# 29 Activos Netos / Patrimonios:</t>
  </si>
  <si>
    <t>Nota#12 Propiedad planta y equipo          AÑO 2021</t>
  </si>
  <si>
    <t>AÑO 2022</t>
  </si>
  <si>
    <t>Un detalle de Otros Ingresos al 31 de Diciembre 2022 y 2021, es como sigue.:</t>
  </si>
  <si>
    <t xml:space="preserve">Un detalle de los otros pasivos corriente al 31 de diciembre del  2022 y 2021, es la sumatoria de las diferencia arrojada </t>
  </si>
  <si>
    <t>Nota #18 Ingresos por transacciones con contraprestaciones</t>
  </si>
  <si>
    <t>Amortizacion del periodo</t>
  </si>
  <si>
    <t>Amortizacion</t>
  </si>
  <si>
    <t>Nota #13-1</t>
  </si>
  <si>
    <t>Amortizacion Acumulada</t>
  </si>
  <si>
    <t>Este monto corresponde a Licencia de Software y fueron clasificado como pagos anticipados en el Estado de Situacion Financiera, y los gastos de</t>
  </si>
  <si>
    <t>amortizacion fueron llevados a otros gastos en licencias informaticas en el Estado de Rendimiento</t>
  </si>
  <si>
    <t>Gratificacion y Bonificacion (Nota 21.3)</t>
  </si>
  <si>
    <r>
      <t xml:space="preserve">El efectivo disponible en cuentas bancarias, presenta los siguientes balances: </t>
    </r>
    <r>
      <rPr>
        <b/>
        <sz val="11"/>
        <color theme="1"/>
        <rFont val="Calibri"/>
        <family val="2"/>
        <scheme val="minor"/>
      </rPr>
      <t>RD$20,696,973.60</t>
    </r>
    <r>
      <rPr>
        <sz val="11"/>
        <color theme="1"/>
        <rFont val="Calibri"/>
        <family val="2"/>
        <scheme val="minor"/>
      </rPr>
      <t xml:space="preserve"> y                                  Y </t>
    </r>
  </si>
  <si>
    <r>
      <rPr>
        <b/>
        <sz val="11"/>
        <color theme="1"/>
        <rFont val="Calibri"/>
        <family val="2"/>
        <scheme val="minor"/>
      </rPr>
      <t>RD$ 4,232,766.79</t>
    </r>
    <r>
      <rPr>
        <sz val="11"/>
        <color theme="1"/>
        <rFont val="Calibri"/>
        <family val="2"/>
        <scheme val="minor"/>
      </rPr>
      <t xml:space="preserve">, respectivamente para un  aumento en caja y banco de </t>
    </r>
    <r>
      <rPr>
        <b/>
        <sz val="11"/>
        <color theme="1"/>
        <rFont val="Calibri"/>
        <family val="2"/>
        <scheme val="minor"/>
      </rPr>
      <t>RD$16,464,206.81</t>
    </r>
  </si>
  <si>
    <r>
      <rPr>
        <b/>
        <sz val="11"/>
        <color theme="1"/>
        <rFont val="Calibri"/>
        <family val="2"/>
        <scheme val="minor"/>
      </rPr>
      <t xml:space="preserve">RD$20,696,973.60 </t>
    </r>
    <r>
      <rPr>
        <sz val="11"/>
        <color theme="1"/>
        <rFont val="Calibri"/>
        <family val="2"/>
        <scheme val="minor"/>
      </rPr>
      <t>y</t>
    </r>
    <r>
      <rPr>
        <b/>
        <sz val="11"/>
        <color theme="1"/>
        <rFont val="Calibri"/>
        <family val="2"/>
        <scheme val="minor"/>
      </rPr>
      <t xml:space="preserve"> RD$4,032,766.79</t>
    </r>
    <r>
      <rPr>
        <sz val="11"/>
        <color theme="1"/>
        <rFont val="Calibri"/>
        <family val="2"/>
        <scheme val="minor"/>
      </rPr>
      <t>, respectivamente según detalles:</t>
    </r>
  </si>
  <si>
    <r>
      <rPr>
        <b/>
        <sz val="11"/>
        <color theme="1"/>
        <rFont val="Calibri"/>
        <family val="2"/>
        <scheme val="minor"/>
      </rPr>
      <t>RD$ 10,477,796.94,</t>
    </r>
    <r>
      <rPr>
        <sz val="11"/>
        <color theme="1"/>
        <rFont val="Calibri"/>
        <family val="2"/>
        <scheme val="minor"/>
      </rPr>
      <t xml:space="preserve">Y </t>
    </r>
    <r>
      <rPr>
        <b/>
        <sz val="11"/>
        <color theme="1"/>
        <rFont val="Calibri"/>
        <family val="2"/>
        <scheme val="minor"/>
      </rPr>
      <t xml:space="preserve">RD$ 9,818,403.53, </t>
    </r>
    <r>
      <rPr>
        <sz val="11"/>
        <color theme="1"/>
        <rFont val="Calibri"/>
        <family val="2"/>
        <scheme val="minor"/>
      </rPr>
      <t>estas inversiones estan a un plazo de seis meses, con una tasa de un 2.90 % mensual en el</t>
    </r>
  </si>
  <si>
    <r>
      <t xml:space="preserve">Al 31 de diciembre del 2022 los balances de estas cuenta son de </t>
    </r>
    <r>
      <rPr>
        <b/>
        <sz val="11"/>
        <color theme="1"/>
        <rFont val="Calibri"/>
        <family val="2"/>
        <scheme val="minor"/>
      </rPr>
      <t>RD$764,714,528.70</t>
    </r>
    <r>
      <rPr>
        <sz val="11"/>
        <color theme="1"/>
        <rFont val="Calibri"/>
        <family val="2"/>
        <scheme val="minor"/>
      </rPr>
      <t xml:space="preserve">  y RD$820,318,360.15</t>
    </r>
  </si>
  <si>
    <r>
      <t xml:space="preserve">para una disminucion de </t>
    </r>
    <r>
      <rPr>
        <b/>
        <sz val="11"/>
        <color theme="1"/>
        <rFont val="Calibri"/>
        <family val="2"/>
        <scheme val="minor"/>
      </rPr>
      <t>RD$55,603,831.45</t>
    </r>
    <r>
      <rPr>
        <sz val="11"/>
        <color theme="1"/>
        <rFont val="Calibri"/>
        <family val="2"/>
        <scheme val="minor"/>
      </rPr>
      <t>, según detalles:</t>
    </r>
  </si>
  <si>
    <r>
      <t xml:space="preserve">utiles de oficinas, materiales de aseo, y limpieza es de </t>
    </r>
    <r>
      <rPr>
        <b/>
        <sz val="11"/>
        <color theme="1"/>
        <rFont val="Calibri"/>
        <family val="2"/>
        <scheme val="minor"/>
      </rPr>
      <t>RD$10,383,531.99</t>
    </r>
    <r>
      <rPr>
        <sz val="11"/>
        <color theme="1"/>
        <rFont val="Calibri"/>
        <family val="2"/>
        <scheme val="minor"/>
      </rPr>
      <t xml:space="preserve"> Y </t>
    </r>
    <r>
      <rPr>
        <b/>
        <sz val="11"/>
        <color theme="1"/>
        <rFont val="Calibri"/>
        <family val="2"/>
        <scheme val="minor"/>
      </rPr>
      <t>RD$8,006,337.27</t>
    </r>
    <r>
      <rPr>
        <sz val="11"/>
        <color theme="1"/>
        <rFont val="Calibri"/>
        <family val="2"/>
        <scheme val="minor"/>
      </rPr>
      <t xml:space="preserve"> respectivamente para un</t>
    </r>
  </si>
  <si>
    <r>
      <t xml:space="preserve">aumento de </t>
    </r>
    <r>
      <rPr>
        <b/>
        <sz val="11"/>
        <color theme="1"/>
        <rFont val="Calibri"/>
        <family val="2"/>
        <scheme val="minor"/>
      </rPr>
      <t>RD$2,377,194.72</t>
    </r>
    <r>
      <rPr>
        <sz val="11"/>
        <color theme="1"/>
        <rFont val="Calibri"/>
        <family val="2"/>
        <scheme val="minor"/>
      </rPr>
      <t xml:space="preserve"> según detalle</t>
    </r>
  </si>
  <si>
    <r>
      <t>Un detalle de los activos intangibles al 31 de diciembre de 2022 y 2021, es de RD$</t>
    </r>
    <r>
      <rPr>
        <b/>
        <sz val="11"/>
        <color theme="1"/>
        <rFont val="Calibri"/>
        <family val="2"/>
        <scheme val="minor"/>
      </rPr>
      <t>4,415,215.15 y RD$790,600.00</t>
    </r>
    <r>
      <rPr>
        <sz val="11"/>
        <color theme="1"/>
        <rFont val="Calibri"/>
        <family val="2"/>
        <scheme val="minor"/>
      </rPr>
      <t xml:space="preserve"> respectivamente, para un aumento de </t>
    </r>
  </si>
  <si>
    <r>
      <t xml:space="preserve">Registro ajuste de cheques que afecto superavit años anteriores </t>
    </r>
    <r>
      <rPr>
        <sz val="11"/>
        <color theme="1"/>
        <rFont val="Calibri"/>
        <family val="2"/>
        <scheme val="minor"/>
      </rPr>
      <t>(Ver anexo)</t>
    </r>
  </si>
  <si>
    <r>
      <t>nuestro registros contable d</t>
    </r>
    <r>
      <rPr>
        <b/>
        <sz val="11"/>
        <color theme="1"/>
        <rFont val="Calibri"/>
        <family val="2"/>
        <scheme val="minor"/>
      </rPr>
      <t>e RD$7,660,814.31</t>
    </r>
    <r>
      <rPr>
        <sz val="11"/>
        <color theme="1"/>
        <rFont val="Calibri"/>
        <family val="2"/>
        <scheme val="minor"/>
      </rPr>
      <t>, debido a que recibimos una transferencia, no registrada en el SIGEF al cierre.</t>
    </r>
  </si>
  <si>
    <r>
      <t xml:space="preserve">Sueldos Para Cargos Fijos </t>
    </r>
    <r>
      <rPr>
        <sz val="11"/>
        <color theme="1"/>
        <rFont val="Calibri"/>
        <family val="2"/>
        <scheme val="minor"/>
      </rPr>
      <t>(Nota 21.1)</t>
    </r>
  </si>
  <si>
    <r>
      <t xml:space="preserve">Constribucion a la Seguridad Social </t>
    </r>
    <r>
      <rPr>
        <sz val="11"/>
        <color theme="1"/>
        <rFont val="Calibri"/>
        <family val="2"/>
        <scheme val="minor"/>
      </rPr>
      <t>(Nota 21.2)</t>
    </r>
  </si>
  <si>
    <r>
      <t>Transferencias corrientes al sector Externo</t>
    </r>
    <r>
      <rPr>
        <sz val="11"/>
        <color theme="1"/>
        <rFont val="Calibri"/>
        <family val="2"/>
        <scheme val="minor"/>
      </rPr>
      <t xml:space="preserve">  </t>
    </r>
  </si>
  <si>
    <r>
      <t xml:space="preserve">3. Relacion de las cuentas por pagar a corto plazo por un monto de </t>
    </r>
    <r>
      <rPr>
        <b/>
        <sz val="11"/>
        <color theme="1"/>
        <rFont val="Calibri"/>
        <family val="2"/>
        <scheme val="minor"/>
      </rPr>
      <t xml:space="preserve">RD$955,560.27 </t>
    </r>
    <r>
      <rPr>
        <sz val="11"/>
        <color theme="1"/>
        <rFont val="Calibri"/>
        <family val="2"/>
        <scheme val="minor"/>
      </rPr>
      <t>(ver anexos)</t>
    </r>
  </si>
  <si>
    <r>
      <rPr>
        <b/>
        <sz val="11"/>
        <color theme="1"/>
        <rFont val="Calibri"/>
        <family val="2"/>
        <scheme val="minor"/>
      </rPr>
      <t>Nota# 22</t>
    </r>
    <r>
      <rPr>
        <sz val="11"/>
        <color theme="1"/>
        <rFont val="Calibri"/>
        <family val="2"/>
        <scheme val="minor"/>
      </rPr>
      <t xml:space="preserve"> Subvenciones y otros pagos por transferencias</t>
    </r>
  </si>
  <si>
    <t>Nota#12.1 Propiedad planta y equipo 2022</t>
  </si>
  <si>
    <t>Nota #2:  Entidad Económica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</si>
</sst>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.##0.00\ _€_-;\-* #.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231F2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231F20"/>
      <name val="Times New Roman"/>
      <family val="1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0" fillId="0" borderId="0" xfId="0" applyFont="1"/>
    <xf numFmtId="0" fontId="2" fillId="0" borderId="7" xfId="0" applyFont="1" applyBorder="1" applyAlignment="1">
      <alignment horizontal="center"/>
    </xf>
    <xf numFmtId="0" fontId="0" fillId="0" borderId="0" xfId="0" applyFont="1" applyAlignment="1"/>
    <xf numFmtId="164" fontId="0" fillId="0" borderId="0" xfId="1" applyFont="1" applyAlignment="1">
      <alignment horizontal="right"/>
    </xf>
    <xf numFmtId="164" fontId="0" fillId="0" borderId="7" xfId="1" applyFont="1" applyBorder="1" applyAlignment="1">
      <alignment horizontal="right"/>
    </xf>
    <xf numFmtId="164" fontId="2" fillId="0" borderId="1" xfId="1" applyFont="1" applyBorder="1" applyAlignment="1">
      <alignment horizontal="right"/>
    </xf>
    <xf numFmtId="164" fontId="0" fillId="0" borderId="0" xfId="0" applyNumberFormat="1" applyFont="1"/>
    <xf numFmtId="164" fontId="0" fillId="0" borderId="0" xfId="1" applyFont="1" applyBorder="1" applyAlignment="1">
      <alignment horizontal="right"/>
    </xf>
    <xf numFmtId="164" fontId="2" fillId="0" borderId="0" xfId="1" applyFont="1" applyBorder="1" applyAlignment="1">
      <alignment horizontal="right"/>
    </xf>
    <xf numFmtId="164" fontId="0" fillId="0" borderId="0" xfId="1" applyFont="1" applyAlignment="1"/>
    <xf numFmtId="164" fontId="2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4" fontId="0" fillId="0" borderId="0" xfId="0" applyNumberFormat="1" applyFont="1" applyAlignment="1">
      <alignment horizontal="right" vertical="center"/>
    </xf>
    <xf numFmtId="164" fontId="0" fillId="0" borderId="2" xfId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164" fontId="0" fillId="0" borderId="0" xfId="1" applyFont="1"/>
    <xf numFmtId="164" fontId="0" fillId="0" borderId="2" xfId="1" applyFont="1" applyBorder="1"/>
    <xf numFmtId="164" fontId="0" fillId="0" borderId="2" xfId="1" applyFont="1" applyBorder="1" applyAlignment="1"/>
    <xf numFmtId="164" fontId="2" fillId="0" borderId="1" xfId="0" applyNumberFormat="1" applyFont="1" applyBorder="1"/>
    <xf numFmtId="164" fontId="0" fillId="0" borderId="2" xfId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5" fontId="0" fillId="0" borderId="0" xfId="0" applyNumberFormat="1" applyFont="1"/>
    <xf numFmtId="43" fontId="0" fillId="0" borderId="0" xfId="0" applyNumberFormat="1" applyFont="1"/>
    <xf numFmtId="0" fontId="0" fillId="0" borderId="0" xfId="0" applyFont="1" applyFill="1"/>
    <xf numFmtId="164" fontId="0" fillId="0" borderId="0" xfId="1" applyFont="1" applyFill="1"/>
    <xf numFmtId="164" fontId="2" fillId="0" borderId="1" xfId="1" applyFont="1" applyBorder="1"/>
    <xf numFmtId="0" fontId="0" fillId="0" borderId="0" xfId="0" applyFont="1" applyAlignment="1">
      <alignment horizontal="right"/>
    </xf>
    <xf numFmtId="164" fontId="2" fillId="0" borderId="0" xfId="0" applyNumberFormat="1" applyFont="1" applyBorder="1"/>
    <xf numFmtId="164" fontId="2" fillId="0" borderId="3" xfId="0" applyNumberFormat="1" applyFont="1" applyBorder="1"/>
    <xf numFmtId="164" fontId="0" fillId="0" borderId="0" xfId="1" applyFont="1" applyBorder="1"/>
    <xf numFmtId="164" fontId="0" fillId="0" borderId="0" xfId="0" applyNumberFormat="1" applyFont="1" applyBorder="1"/>
    <xf numFmtId="164" fontId="0" fillId="0" borderId="2" xfId="0" applyNumberFormat="1" applyFont="1" applyFill="1" applyBorder="1"/>
    <xf numFmtId="164" fontId="0" fillId="0" borderId="0" xfId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2" xfId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8" xfId="0" applyNumberFormat="1" applyFont="1" applyBorder="1"/>
    <xf numFmtId="164" fontId="0" fillId="0" borderId="8" xfId="0" applyNumberFormat="1" applyFont="1" applyBorder="1"/>
    <xf numFmtId="0" fontId="3" fillId="0" borderId="0" xfId="0" applyFont="1" applyFill="1"/>
    <xf numFmtId="164" fontId="3" fillId="0" borderId="0" xfId="1" applyFont="1" applyFill="1" applyBorder="1"/>
    <xf numFmtId="164" fontId="3" fillId="0" borderId="2" xfId="1" applyFont="1" applyFill="1" applyBorder="1"/>
    <xf numFmtId="0" fontId="3" fillId="0" borderId="0" xfId="0" applyFont="1" applyFill="1" applyBorder="1" applyAlignment="1">
      <alignment horizontal="left"/>
    </xf>
    <xf numFmtId="0" fontId="0" fillId="0" borderId="0" xfId="0" applyFont="1" applyBorder="1"/>
    <xf numFmtId="0" fontId="2" fillId="2" borderId="9" xfId="0" applyFont="1" applyFill="1" applyBorder="1"/>
    <xf numFmtId="0" fontId="0" fillId="2" borderId="10" xfId="0" applyFont="1" applyFill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164" fontId="0" fillId="0" borderId="0" xfId="1" applyFont="1" applyBorder="1" applyAlignment="1"/>
    <xf numFmtId="164" fontId="0" fillId="0" borderId="13" xfId="1" applyFont="1" applyBorder="1"/>
    <xf numFmtId="0" fontId="0" fillId="0" borderId="12" xfId="0" applyFont="1" applyFill="1" applyBorder="1"/>
    <xf numFmtId="164" fontId="0" fillId="0" borderId="0" xfId="1" applyFont="1" applyFill="1" applyBorder="1"/>
    <xf numFmtId="164" fontId="0" fillId="0" borderId="13" xfId="1" applyFont="1" applyFill="1" applyBorder="1"/>
    <xf numFmtId="0" fontId="0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164" fontId="2" fillId="0" borderId="15" xfId="1" applyFont="1" applyBorder="1"/>
    <xf numFmtId="0" fontId="2" fillId="0" borderId="5" xfId="0" applyFont="1" applyBorder="1"/>
    <xf numFmtId="164" fontId="2" fillId="0" borderId="5" xfId="1" applyFont="1" applyBorder="1"/>
    <xf numFmtId="43" fontId="0" fillId="0" borderId="0" xfId="0" applyNumberFormat="1"/>
    <xf numFmtId="0" fontId="0" fillId="0" borderId="2" xfId="0" applyFont="1" applyBorder="1"/>
    <xf numFmtId="0" fontId="2" fillId="3" borderId="0" xfId="0" applyFont="1" applyFill="1"/>
    <xf numFmtId="164" fontId="2" fillId="0" borderId="0" xfId="0" applyNumberFormat="1" applyFont="1" applyBorder="1" applyAlignment="1">
      <alignment horizontal="right"/>
    </xf>
    <xf numFmtId="164" fontId="0" fillId="0" borderId="2" xfId="1" applyFont="1" applyFill="1" applyBorder="1" applyAlignment="1">
      <alignment horizontal="right"/>
    </xf>
    <xf numFmtId="43" fontId="0" fillId="0" borderId="0" xfId="0" applyNumberFormat="1" applyFont="1" applyFill="1"/>
    <xf numFmtId="164" fontId="0" fillId="0" borderId="0" xfId="1" applyFont="1" applyFill="1" applyBorder="1" applyAlignment="1">
      <alignment horizontal="right"/>
    </xf>
    <xf numFmtId="164" fontId="0" fillId="0" borderId="0" xfId="1" applyFont="1" applyFill="1" applyAlignment="1">
      <alignment horizontal="right"/>
    </xf>
    <xf numFmtId="164" fontId="0" fillId="0" borderId="7" xfId="1" applyFont="1" applyFill="1" applyBorder="1" applyAlignment="1">
      <alignment horizontal="right"/>
    </xf>
    <xf numFmtId="164" fontId="2" fillId="0" borderId="1" xfId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Fill="1"/>
    <xf numFmtId="164" fontId="2" fillId="0" borderId="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164" fontId="2" fillId="0" borderId="1" xfId="0" applyNumberFormat="1" applyFont="1" applyFill="1" applyBorder="1"/>
    <xf numFmtId="164" fontId="2" fillId="0" borderId="1" xfId="1" applyFont="1" applyFill="1" applyBorder="1"/>
    <xf numFmtId="164" fontId="0" fillId="0" borderId="2" xfId="1" applyFont="1" applyFill="1" applyBorder="1"/>
    <xf numFmtId="164" fontId="2" fillId="0" borderId="3" xfId="0" applyNumberFormat="1" applyFont="1" applyFill="1" applyBorder="1"/>
    <xf numFmtId="164" fontId="2" fillId="0" borderId="3" xfId="1" applyFont="1" applyFill="1" applyBorder="1"/>
    <xf numFmtId="164" fontId="2" fillId="0" borderId="0" xfId="0" applyNumberFormat="1" applyFont="1" applyFill="1" applyBorder="1"/>
    <xf numFmtId="164" fontId="2" fillId="0" borderId="0" xfId="1" applyFont="1" applyFill="1" applyBorder="1"/>
    <xf numFmtId="0" fontId="0" fillId="0" borderId="0" xfId="0" applyFill="1"/>
    <xf numFmtId="164" fontId="2" fillId="3" borderId="3" xfId="1" applyFont="1" applyFill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164" fontId="3" fillId="0" borderId="13" xfId="1" applyFont="1" applyFill="1" applyBorder="1"/>
    <xf numFmtId="0" fontId="2" fillId="0" borderId="12" xfId="0" applyFont="1" applyBorder="1"/>
    <xf numFmtId="164" fontId="2" fillId="0" borderId="0" xfId="1" applyFont="1" applyBorder="1"/>
    <xf numFmtId="164" fontId="2" fillId="0" borderId="13" xfId="1" applyFont="1" applyBorder="1"/>
    <xf numFmtId="0" fontId="2" fillId="0" borderId="12" xfId="0" applyFont="1" applyFill="1" applyBorder="1" applyAlignment="1">
      <alignment wrapText="1"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164" fontId="0" fillId="0" borderId="1" xfId="1" applyFont="1" applyBorder="1"/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Fill="1" applyAlignment="1">
      <alignment horizontal="left" vertic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467053</xdr:colOff>
      <xdr:row>7</xdr:row>
      <xdr:rowOff>123825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37F0309F-582D-4796-AE2A-7A6A3B6F719D}"/>
            </a:ext>
          </a:extLst>
        </xdr:cNvPr>
        <xdr:cNvGrpSpPr/>
      </xdr:nvGrpSpPr>
      <xdr:grpSpPr>
        <a:xfrm>
          <a:off x="742950" y="0"/>
          <a:ext cx="5953453" cy="1457325"/>
          <a:chOff x="0" y="0"/>
          <a:chExt cx="4706853" cy="1496110"/>
        </a:xfrm>
      </xdr:grpSpPr>
      <xdr:sp macro="" textlink="">
        <xdr:nvSpPr>
          <xdr:cNvPr id="3" name="Shape 6">
            <a:extLst>
              <a:ext uri="{FF2B5EF4-FFF2-40B4-BE49-F238E27FC236}">
                <a16:creationId xmlns:a16="http://schemas.microsoft.com/office/drawing/2014/main" id="{EE22AEE9-BD15-40E3-8841-34B96CD32AF6}"/>
              </a:ext>
            </a:extLst>
          </xdr:cNvPr>
          <xdr:cNvSpPr/>
        </xdr:nvSpPr>
        <xdr:spPr>
          <a:xfrm>
            <a:off x="0" y="599274"/>
            <a:ext cx="19048" cy="30575"/>
          </a:xfrm>
          <a:custGeom>
            <a:avLst/>
            <a:gdLst/>
            <a:ahLst/>
            <a:cxnLst/>
            <a:rect l="0" t="0" r="0" b="0"/>
            <a:pathLst>
              <a:path w="19048" h="30575">
                <a:moveTo>
                  <a:pt x="15714" y="0"/>
                </a:moveTo>
                <a:lnTo>
                  <a:pt x="15822" y="1422"/>
                </a:lnTo>
                <a:cubicBezTo>
                  <a:pt x="11934" y="2401"/>
                  <a:pt x="8889" y="4291"/>
                  <a:pt x="6689" y="7110"/>
                </a:cubicBezTo>
                <a:cubicBezTo>
                  <a:pt x="4493" y="9937"/>
                  <a:pt x="3514" y="12878"/>
                  <a:pt x="3744" y="15937"/>
                </a:cubicBezTo>
                <a:cubicBezTo>
                  <a:pt x="3924" y="18314"/>
                  <a:pt x="4698" y="20142"/>
                  <a:pt x="6073" y="21420"/>
                </a:cubicBezTo>
                <a:cubicBezTo>
                  <a:pt x="7435" y="22716"/>
                  <a:pt x="8946" y="23292"/>
                  <a:pt x="10584" y="23166"/>
                </a:cubicBezTo>
                <a:cubicBezTo>
                  <a:pt x="11628" y="23091"/>
                  <a:pt x="12535" y="22770"/>
                  <a:pt x="13320" y="22220"/>
                </a:cubicBezTo>
                <a:cubicBezTo>
                  <a:pt x="14350" y="21475"/>
                  <a:pt x="15347" y="20311"/>
                  <a:pt x="16298" y="18735"/>
                </a:cubicBezTo>
                <a:lnTo>
                  <a:pt x="19048" y="12565"/>
                </a:lnTo>
                <a:lnTo>
                  <a:pt x="19048" y="29229"/>
                </a:lnTo>
                <a:lnTo>
                  <a:pt x="15843" y="30290"/>
                </a:lnTo>
                <a:cubicBezTo>
                  <a:pt x="12082" y="30575"/>
                  <a:pt x="8769" y="29441"/>
                  <a:pt x="5914" y="26878"/>
                </a:cubicBezTo>
                <a:cubicBezTo>
                  <a:pt x="3057" y="24322"/>
                  <a:pt x="1476" y="20948"/>
                  <a:pt x="1156" y="16747"/>
                </a:cubicBezTo>
                <a:cubicBezTo>
                  <a:pt x="1036" y="15217"/>
                  <a:pt x="1105" y="13716"/>
                  <a:pt x="1364" y="12254"/>
                </a:cubicBezTo>
                <a:cubicBezTo>
                  <a:pt x="1566" y="11139"/>
                  <a:pt x="1976" y="9770"/>
                  <a:pt x="2604" y="8151"/>
                </a:cubicBezTo>
                <a:cubicBezTo>
                  <a:pt x="3230" y="6524"/>
                  <a:pt x="3520" y="5407"/>
                  <a:pt x="3467" y="4778"/>
                </a:cubicBezTo>
                <a:cubicBezTo>
                  <a:pt x="3424" y="4170"/>
                  <a:pt x="3212" y="3712"/>
                  <a:pt x="2819" y="3394"/>
                </a:cubicBezTo>
                <a:cubicBezTo>
                  <a:pt x="2419" y="3074"/>
                  <a:pt x="1509" y="2811"/>
                  <a:pt x="83" y="2621"/>
                </a:cubicBezTo>
                <a:lnTo>
                  <a:pt x="0" y="1552"/>
                </a:lnTo>
                <a:lnTo>
                  <a:pt x="1571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" name="Shape 7">
            <a:extLst>
              <a:ext uri="{FF2B5EF4-FFF2-40B4-BE49-F238E27FC236}">
                <a16:creationId xmlns:a16="http://schemas.microsoft.com/office/drawing/2014/main" id="{578B335D-FAEE-47C1-976A-FD6B2F1D275B}"/>
              </a:ext>
            </a:extLst>
          </xdr:cNvPr>
          <xdr:cNvSpPr/>
        </xdr:nvSpPr>
        <xdr:spPr>
          <a:xfrm>
            <a:off x="187" y="563749"/>
            <a:ext cx="18861" cy="24443"/>
          </a:xfrm>
          <a:custGeom>
            <a:avLst/>
            <a:gdLst/>
            <a:ahLst/>
            <a:cxnLst/>
            <a:rect l="0" t="0" r="0" b="0"/>
            <a:pathLst>
              <a:path w="18861" h="24443">
                <a:moveTo>
                  <a:pt x="620" y="0"/>
                </a:moveTo>
                <a:lnTo>
                  <a:pt x="1833" y="29"/>
                </a:lnTo>
                <a:lnTo>
                  <a:pt x="1805" y="1256"/>
                </a:lnTo>
                <a:cubicBezTo>
                  <a:pt x="1754" y="3102"/>
                  <a:pt x="1916" y="4366"/>
                  <a:pt x="2290" y="5064"/>
                </a:cubicBezTo>
                <a:cubicBezTo>
                  <a:pt x="2654" y="5763"/>
                  <a:pt x="3179" y="6267"/>
                  <a:pt x="3849" y="6569"/>
                </a:cubicBezTo>
                <a:cubicBezTo>
                  <a:pt x="4522" y="6887"/>
                  <a:pt x="6218" y="7069"/>
                  <a:pt x="8940" y="7138"/>
                </a:cubicBezTo>
                <a:lnTo>
                  <a:pt x="18861" y="7390"/>
                </a:lnTo>
                <a:lnTo>
                  <a:pt x="18861" y="18749"/>
                </a:lnTo>
                <a:lnTo>
                  <a:pt x="8655" y="18492"/>
                </a:lnTo>
                <a:cubicBezTo>
                  <a:pt x="5908" y="18421"/>
                  <a:pt x="4202" y="18533"/>
                  <a:pt x="3526" y="18814"/>
                </a:cubicBezTo>
                <a:cubicBezTo>
                  <a:pt x="2852" y="19104"/>
                  <a:pt x="2305" y="19604"/>
                  <a:pt x="1880" y="20342"/>
                </a:cubicBezTo>
                <a:cubicBezTo>
                  <a:pt x="1469" y="21084"/>
                  <a:pt x="1242" y="22446"/>
                  <a:pt x="1214" y="24443"/>
                </a:cubicBezTo>
                <a:lnTo>
                  <a:pt x="0" y="24414"/>
                </a:lnTo>
                <a:lnTo>
                  <a:pt x="62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" name="Shape 8">
            <a:extLst>
              <a:ext uri="{FF2B5EF4-FFF2-40B4-BE49-F238E27FC236}">
                <a16:creationId xmlns:a16="http://schemas.microsoft.com/office/drawing/2014/main" id="{78DD0F2B-7449-41F0-8EFC-29A6D140681F}"/>
              </a:ext>
            </a:extLst>
          </xdr:cNvPr>
          <xdr:cNvSpPr/>
        </xdr:nvSpPr>
        <xdr:spPr>
          <a:xfrm>
            <a:off x="1008" y="539547"/>
            <a:ext cx="18039" cy="16375"/>
          </a:xfrm>
          <a:custGeom>
            <a:avLst/>
            <a:gdLst/>
            <a:ahLst/>
            <a:cxnLst/>
            <a:rect l="0" t="0" r="0" b="0"/>
            <a:pathLst>
              <a:path w="18039" h="16375">
                <a:moveTo>
                  <a:pt x="410" y="0"/>
                </a:moveTo>
                <a:lnTo>
                  <a:pt x="1627" y="28"/>
                </a:lnTo>
                <a:lnTo>
                  <a:pt x="1598" y="1003"/>
                </a:lnTo>
                <a:cubicBezTo>
                  <a:pt x="1566" y="2325"/>
                  <a:pt x="1814" y="3422"/>
                  <a:pt x="2329" y="4319"/>
                </a:cubicBezTo>
                <a:cubicBezTo>
                  <a:pt x="2840" y="5215"/>
                  <a:pt x="3632" y="5875"/>
                  <a:pt x="4702" y="6299"/>
                </a:cubicBezTo>
                <a:cubicBezTo>
                  <a:pt x="5447" y="6617"/>
                  <a:pt x="6789" y="6803"/>
                  <a:pt x="8740" y="6850"/>
                </a:cubicBezTo>
                <a:lnTo>
                  <a:pt x="18039" y="7087"/>
                </a:lnTo>
                <a:lnTo>
                  <a:pt x="18039" y="10014"/>
                </a:lnTo>
                <a:lnTo>
                  <a:pt x="8665" y="9776"/>
                </a:lnTo>
                <a:cubicBezTo>
                  <a:pt x="6534" y="9727"/>
                  <a:pt x="4992" y="9913"/>
                  <a:pt x="4078" y="10327"/>
                </a:cubicBezTo>
                <a:cubicBezTo>
                  <a:pt x="3150" y="10745"/>
                  <a:pt x="2509" y="11288"/>
                  <a:pt x="2131" y="11958"/>
                </a:cubicBezTo>
                <a:cubicBezTo>
                  <a:pt x="1570" y="12991"/>
                  <a:pt x="1260" y="14460"/>
                  <a:pt x="1213" y="16375"/>
                </a:cubicBezTo>
                <a:lnTo>
                  <a:pt x="0" y="16347"/>
                </a:lnTo>
                <a:lnTo>
                  <a:pt x="41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6" name="Shape 9">
            <a:extLst>
              <a:ext uri="{FF2B5EF4-FFF2-40B4-BE49-F238E27FC236}">
                <a16:creationId xmlns:a16="http://schemas.microsoft.com/office/drawing/2014/main" id="{68DCEF22-D896-49C4-BF9F-5B4F20B518BB}"/>
              </a:ext>
            </a:extLst>
          </xdr:cNvPr>
          <xdr:cNvSpPr/>
        </xdr:nvSpPr>
        <xdr:spPr>
          <a:xfrm>
            <a:off x="2924" y="493418"/>
            <a:ext cx="16124" cy="36109"/>
          </a:xfrm>
          <a:custGeom>
            <a:avLst/>
            <a:gdLst/>
            <a:ahLst/>
            <a:cxnLst/>
            <a:rect l="0" t="0" r="0" b="0"/>
            <a:pathLst>
              <a:path w="16124" h="36109">
                <a:moveTo>
                  <a:pt x="16124" y="0"/>
                </a:moveTo>
                <a:lnTo>
                  <a:pt x="16124" y="10631"/>
                </a:lnTo>
                <a:lnTo>
                  <a:pt x="9623" y="11373"/>
                </a:lnTo>
                <a:cubicBezTo>
                  <a:pt x="7747" y="12597"/>
                  <a:pt x="6530" y="14729"/>
                  <a:pt x="5997" y="17727"/>
                </a:cubicBezTo>
                <a:lnTo>
                  <a:pt x="5745" y="19150"/>
                </a:lnTo>
                <a:lnTo>
                  <a:pt x="16124" y="21001"/>
                </a:lnTo>
                <a:lnTo>
                  <a:pt x="16124" y="32100"/>
                </a:lnTo>
                <a:lnTo>
                  <a:pt x="9309" y="30882"/>
                </a:lnTo>
                <a:cubicBezTo>
                  <a:pt x="6768" y="30429"/>
                  <a:pt x="5145" y="30299"/>
                  <a:pt x="4431" y="30497"/>
                </a:cubicBezTo>
                <a:cubicBezTo>
                  <a:pt x="3722" y="30684"/>
                  <a:pt x="3096" y="31130"/>
                  <a:pt x="2559" y="31844"/>
                </a:cubicBezTo>
                <a:cubicBezTo>
                  <a:pt x="2031" y="32560"/>
                  <a:pt x="1574" y="33974"/>
                  <a:pt x="1191" y="36109"/>
                </a:cubicBezTo>
                <a:lnTo>
                  <a:pt x="0" y="35894"/>
                </a:lnTo>
                <a:lnTo>
                  <a:pt x="3625" y="15579"/>
                </a:lnTo>
                <a:cubicBezTo>
                  <a:pt x="4820" y="8885"/>
                  <a:pt x="6872" y="4296"/>
                  <a:pt x="9770" y="1812"/>
                </a:cubicBezTo>
                <a:lnTo>
                  <a:pt x="1612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7" name="Shape 10">
            <a:extLst>
              <a:ext uri="{FF2B5EF4-FFF2-40B4-BE49-F238E27FC236}">
                <a16:creationId xmlns:a16="http://schemas.microsoft.com/office/drawing/2014/main" id="{87E7E5F6-B200-40BE-AB05-A82AC1F5BB71}"/>
              </a:ext>
            </a:extLst>
          </xdr:cNvPr>
          <xdr:cNvSpPr/>
        </xdr:nvSpPr>
        <xdr:spPr>
          <a:xfrm>
            <a:off x="11916" y="457040"/>
            <a:ext cx="7131" cy="25449"/>
          </a:xfrm>
          <a:custGeom>
            <a:avLst/>
            <a:gdLst/>
            <a:ahLst/>
            <a:cxnLst/>
            <a:rect l="0" t="0" r="0" b="0"/>
            <a:pathLst>
              <a:path w="7131" h="25449">
                <a:moveTo>
                  <a:pt x="7131" y="0"/>
                </a:moveTo>
                <a:lnTo>
                  <a:pt x="7131" y="20358"/>
                </a:lnTo>
                <a:lnTo>
                  <a:pt x="5702" y="20021"/>
                </a:lnTo>
                <a:cubicBezTo>
                  <a:pt x="4849" y="20014"/>
                  <a:pt x="4125" y="20251"/>
                  <a:pt x="3528" y="20737"/>
                </a:cubicBezTo>
                <a:cubicBezTo>
                  <a:pt x="2657" y="21406"/>
                  <a:pt x="2008" y="22472"/>
                  <a:pt x="1591" y="23948"/>
                </a:cubicBezTo>
                <a:lnTo>
                  <a:pt x="1166" y="25449"/>
                </a:lnTo>
                <a:lnTo>
                  <a:pt x="0" y="25119"/>
                </a:lnTo>
                <a:lnTo>
                  <a:pt x="713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8" name="Shape 11">
            <a:extLst>
              <a:ext uri="{FF2B5EF4-FFF2-40B4-BE49-F238E27FC236}">
                <a16:creationId xmlns:a16="http://schemas.microsoft.com/office/drawing/2014/main" id="{EC2FD63C-EAC4-48E7-98BC-D4B18E3B2256}"/>
              </a:ext>
            </a:extLst>
          </xdr:cNvPr>
          <xdr:cNvSpPr/>
        </xdr:nvSpPr>
        <xdr:spPr>
          <a:xfrm>
            <a:off x="19048" y="594597"/>
            <a:ext cx="29868" cy="33906"/>
          </a:xfrm>
          <a:custGeom>
            <a:avLst/>
            <a:gdLst/>
            <a:ahLst/>
            <a:cxnLst/>
            <a:rect l="0" t="0" r="0" b="0"/>
            <a:pathLst>
              <a:path w="29868" h="33906">
                <a:moveTo>
                  <a:pt x="15635" y="298"/>
                </a:moveTo>
                <a:cubicBezTo>
                  <a:pt x="19577" y="0"/>
                  <a:pt x="23076" y="1281"/>
                  <a:pt x="26146" y="4144"/>
                </a:cubicBezTo>
                <a:lnTo>
                  <a:pt x="29868" y="12370"/>
                </a:lnTo>
                <a:lnTo>
                  <a:pt x="29868" y="24776"/>
                </a:lnTo>
                <a:lnTo>
                  <a:pt x="29837" y="24895"/>
                </a:lnTo>
                <a:cubicBezTo>
                  <a:pt x="29462" y="26046"/>
                  <a:pt x="29304" y="26979"/>
                  <a:pt x="29358" y="27703"/>
                </a:cubicBezTo>
                <a:lnTo>
                  <a:pt x="29868" y="28821"/>
                </a:lnTo>
                <a:lnTo>
                  <a:pt x="29868" y="32451"/>
                </a:lnTo>
                <a:lnTo>
                  <a:pt x="14767" y="33600"/>
                </a:lnTo>
                <a:lnTo>
                  <a:pt x="14669" y="32389"/>
                </a:lnTo>
                <a:cubicBezTo>
                  <a:pt x="19591" y="30990"/>
                  <a:pt x="23263" y="28728"/>
                  <a:pt x="25664" y="25617"/>
                </a:cubicBezTo>
                <a:cubicBezTo>
                  <a:pt x="28065" y="22497"/>
                  <a:pt x="29145" y="19264"/>
                  <a:pt x="28890" y="15898"/>
                </a:cubicBezTo>
                <a:cubicBezTo>
                  <a:pt x="28691" y="13295"/>
                  <a:pt x="27820" y="11275"/>
                  <a:pt x="26291" y="9835"/>
                </a:cubicBezTo>
                <a:cubicBezTo>
                  <a:pt x="24761" y="8403"/>
                  <a:pt x="23065" y="7755"/>
                  <a:pt x="21178" y="7898"/>
                </a:cubicBezTo>
                <a:cubicBezTo>
                  <a:pt x="20077" y="7981"/>
                  <a:pt x="19019" y="8363"/>
                  <a:pt x="18021" y="9036"/>
                </a:cubicBezTo>
                <a:cubicBezTo>
                  <a:pt x="17020" y="9706"/>
                  <a:pt x="16099" y="10671"/>
                  <a:pt x="15242" y="11956"/>
                </a:cubicBezTo>
                <a:cubicBezTo>
                  <a:pt x="14400" y="13237"/>
                  <a:pt x="13338" y="15466"/>
                  <a:pt x="12063" y="18645"/>
                </a:cubicBezTo>
                <a:cubicBezTo>
                  <a:pt x="10292" y="23102"/>
                  <a:pt x="8719" y="26323"/>
                  <a:pt x="7383" y="28311"/>
                </a:cubicBezTo>
                <a:cubicBezTo>
                  <a:pt x="6041" y="30291"/>
                  <a:pt x="4489" y="31853"/>
                  <a:pt x="2733" y="33001"/>
                </a:cubicBezTo>
                <a:lnTo>
                  <a:pt x="0" y="33906"/>
                </a:lnTo>
                <a:lnTo>
                  <a:pt x="0" y="17241"/>
                </a:lnTo>
                <a:lnTo>
                  <a:pt x="753" y="15553"/>
                </a:lnTo>
                <a:cubicBezTo>
                  <a:pt x="3035" y="9813"/>
                  <a:pt x="5313" y="5893"/>
                  <a:pt x="7582" y="3787"/>
                </a:cubicBezTo>
                <a:cubicBezTo>
                  <a:pt x="9842" y="1696"/>
                  <a:pt x="12528" y="536"/>
                  <a:pt x="15635" y="298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9" name="Shape 12">
            <a:extLst>
              <a:ext uri="{FF2B5EF4-FFF2-40B4-BE49-F238E27FC236}">
                <a16:creationId xmlns:a16="http://schemas.microsoft.com/office/drawing/2014/main" id="{85043877-E287-48D0-AF6C-295FDC4B2434}"/>
              </a:ext>
            </a:extLst>
          </xdr:cNvPr>
          <xdr:cNvSpPr/>
        </xdr:nvSpPr>
        <xdr:spPr>
          <a:xfrm>
            <a:off x="19048" y="546634"/>
            <a:ext cx="29868" cy="36292"/>
          </a:xfrm>
          <a:custGeom>
            <a:avLst/>
            <a:gdLst/>
            <a:ahLst/>
            <a:cxnLst/>
            <a:rect l="0" t="0" r="0" b="0"/>
            <a:pathLst>
              <a:path w="29868" h="36292">
                <a:moveTo>
                  <a:pt x="0" y="0"/>
                </a:moveTo>
                <a:lnTo>
                  <a:pt x="8669" y="221"/>
                </a:lnTo>
                <a:cubicBezTo>
                  <a:pt x="14227" y="360"/>
                  <a:pt x="18227" y="829"/>
                  <a:pt x="20671" y="1617"/>
                </a:cubicBezTo>
                <a:cubicBezTo>
                  <a:pt x="23130" y="2420"/>
                  <a:pt x="25340" y="4245"/>
                  <a:pt x="27341" y="7132"/>
                </a:cubicBezTo>
                <a:lnTo>
                  <a:pt x="29868" y="17611"/>
                </a:lnTo>
                <a:lnTo>
                  <a:pt x="29868" y="20260"/>
                </a:lnTo>
                <a:lnTo>
                  <a:pt x="28274" y="28247"/>
                </a:lnTo>
                <a:cubicBezTo>
                  <a:pt x="26708" y="31253"/>
                  <a:pt x="24749" y="33355"/>
                  <a:pt x="22385" y="34546"/>
                </a:cubicBezTo>
                <a:cubicBezTo>
                  <a:pt x="20030" y="35739"/>
                  <a:pt x="16888" y="36292"/>
                  <a:pt x="12964" y="36192"/>
                </a:cubicBezTo>
                <a:lnTo>
                  <a:pt x="0" y="35865"/>
                </a:lnTo>
                <a:lnTo>
                  <a:pt x="0" y="24505"/>
                </a:lnTo>
                <a:lnTo>
                  <a:pt x="13237" y="24841"/>
                </a:lnTo>
                <a:cubicBezTo>
                  <a:pt x="17471" y="24945"/>
                  <a:pt x="20279" y="24697"/>
                  <a:pt x="21661" y="24099"/>
                </a:cubicBezTo>
                <a:cubicBezTo>
                  <a:pt x="23058" y="23494"/>
                  <a:pt x="24213" y="22472"/>
                  <a:pt x="25167" y="21032"/>
                </a:cubicBezTo>
                <a:cubicBezTo>
                  <a:pt x="26111" y="19592"/>
                  <a:pt x="26607" y="17745"/>
                  <a:pt x="26665" y="15524"/>
                </a:cubicBezTo>
                <a:cubicBezTo>
                  <a:pt x="26733" y="12965"/>
                  <a:pt x="26215" y="10768"/>
                  <a:pt x="25106" y="8946"/>
                </a:cubicBezTo>
                <a:cubicBezTo>
                  <a:pt x="23998" y="7118"/>
                  <a:pt x="22449" y="5736"/>
                  <a:pt x="20448" y="4792"/>
                </a:cubicBezTo>
                <a:cubicBezTo>
                  <a:pt x="18446" y="3849"/>
                  <a:pt x="14936" y="3309"/>
                  <a:pt x="9915" y="3179"/>
                </a:cubicBezTo>
                <a:lnTo>
                  <a:pt x="0" y="292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0" name="Shape 13">
            <a:extLst>
              <a:ext uri="{FF2B5EF4-FFF2-40B4-BE49-F238E27FC236}">
                <a16:creationId xmlns:a16="http://schemas.microsoft.com/office/drawing/2014/main" id="{FDB138C2-0682-4B65-8827-328A0036CD33}"/>
              </a:ext>
            </a:extLst>
          </xdr:cNvPr>
          <xdr:cNvSpPr/>
        </xdr:nvSpPr>
        <xdr:spPr>
          <a:xfrm>
            <a:off x="19048" y="492458"/>
            <a:ext cx="29868" cy="45070"/>
          </a:xfrm>
          <a:custGeom>
            <a:avLst/>
            <a:gdLst/>
            <a:ahLst/>
            <a:cxnLst/>
            <a:rect l="0" t="0" r="0" b="0"/>
            <a:pathLst>
              <a:path w="29868" h="45070">
                <a:moveTo>
                  <a:pt x="3369" y="0"/>
                </a:moveTo>
                <a:cubicBezTo>
                  <a:pt x="6404" y="541"/>
                  <a:pt x="8827" y="1940"/>
                  <a:pt x="10649" y="4216"/>
                </a:cubicBezTo>
                <a:cubicBezTo>
                  <a:pt x="12467" y="6473"/>
                  <a:pt x="13468" y="9320"/>
                  <a:pt x="13662" y="12770"/>
                </a:cubicBezTo>
                <a:cubicBezTo>
                  <a:pt x="13817" y="15081"/>
                  <a:pt x="13417" y="18890"/>
                  <a:pt x="12470" y="24188"/>
                </a:cubicBezTo>
                <a:lnTo>
                  <a:pt x="25408" y="26500"/>
                </a:lnTo>
                <a:lnTo>
                  <a:pt x="29868" y="26853"/>
                </a:lnTo>
                <a:lnTo>
                  <a:pt x="29868" y="45070"/>
                </a:lnTo>
                <a:lnTo>
                  <a:pt x="29293" y="44968"/>
                </a:lnTo>
                <a:cubicBezTo>
                  <a:pt x="29678" y="42811"/>
                  <a:pt x="29739" y="41311"/>
                  <a:pt x="29466" y="40479"/>
                </a:cubicBezTo>
                <a:cubicBezTo>
                  <a:pt x="29203" y="39632"/>
                  <a:pt x="28775" y="38999"/>
                  <a:pt x="28185" y="38575"/>
                </a:cubicBezTo>
                <a:cubicBezTo>
                  <a:pt x="27598" y="38146"/>
                  <a:pt x="26028" y="37708"/>
                  <a:pt x="23490" y="37257"/>
                </a:cubicBezTo>
                <a:lnTo>
                  <a:pt x="0" y="33060"/>
                </a:lnTo>
                <a:lnTo>
                  <a:pt x="0" y="21962"/>
                </a:lnTo>
                <a:lnTo>
                  <a:pt x="9799" y="23709"/>
                </a:lnTo>
                <a:cubicBezTo>
                  <a:pt x="9983" y="22958"/>
                  <a:pt x="10105" y="22389"/>
                  <a:pt x="10181" y="22004"/>
                </a:cubicBezTo>
                <a:cubicBezTo>
                  <a:pt x="10682" y="19200"/>
                  <a:pt x="10231" y="16884"/>
                  <a:pt x="8838" y="15073"/>
                </a:cubicBezTo>
                <a:cubicBezTo>
                  <a:pt x="7444" y="13267"/>
                  <a:pt x="5003" y="12042"/>
                  <a:pt x="1508" y="11419"/>
                </a:cubicBezTo>
                <a:lnTo>
                  <a:pt x="0" y="11592"/>
                </a:lnTo>
                <a:lnTo>
                  <a:pt x="0" y="961"/>
                </a:lnTo>
                <a:lnTo>
                  <a:pt x="336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1" name="Shape 14">
            <a:extLst>
              <a:ext uri="{FF2B5EF4-FFF2-40B4-BE49-F238E27FC236}">
                <a16:creationId xmlns:a16="http://schemas.microsoft.com/office/drawing/2014/main" id="{44C54637-9E31-41F3-9748-C151E7B9A942}"/>
              </a:ext>
            </a:extLst>
          </xdr:cNvPr>
          <xdr:cNvSpPr/>
        </xdr:nvSpPr>
        <xdr:spPr>
          <a:xfrm>
            <a:off x="19048" y="444096"/>
            <a:ext cx="29868" cy="41666"/>
          </a:xfrm>
          <a:custGeom>
            <a:avLst/>
            <a:gdLst/>
            <a:ahLst/>
            <a:cxnLst/>
            <a:rect l="0" t="0" r="0" b="0"/>
            <a:pathLst>
              <a:path w="29868" h="41666">
                <a:moveTo>
                  <a:pt x="3675" y="0"/>
                </a:moveTo>
                <a:lnTo>
                  <a:pt x="17140" y="3826"/>
                </a:lnTo>
                <a:lnTo>
                  <a:pt x="16765" y="5129"/>
                </a:lnTo>
                <a:cubicBezTo>
                  <a:pt x="13288" y="4835"/>
                  <a:pt x="10670" y="5083"/>
                  <a:pt x="8906" y="5845"/>
                </a:cubicBezTo>
                <a:cubicBezTo>
                  <a:pt x="7146" y="6605"/>
                  <a:pt x="5623" y="7955"/>
                  <a:pt x="4338" y="9903"/>
                </a:cubicBezTo>
                <a:cubicBezTo>
                  <a:pt x="3582" y="11037"/>
                  <a:pt x="2711" y="13312"/>
                  <a:pt x="1742" y="16747"/>
                </a:cubicBezTo>
                <a:lnTo>
                  <a:pt x="392" y="21492"/>
                </a:lnTo>
                <a:lnTo>
                  <a:pt x="18943" y="26759"/>
                </a:lnTo>
                <a:lnTo>
                  <a:pt x="19202" y="25854"/>
                </a:lnTo>
                <a:cubicBezTo>
                  <a:pt x="20020" y="22956"/>
                  <a:pt x="19714" y="20606"/>
                  <a:pt x="18274" y="18784"/>
                </a:cubicBezTo>
                <a:cubicBezTo>
                  <a:pt x="16830" y="16981"/>
                  <a:pt x="14404" y="15382"/>
                  <a:pt x="10976" y="14026"/>
                </a:cubicBezTo>
                <a:lnTo>
                  <a:pt x="11347" y="12722"/>
                </a:lnTo>
                <a:lnTo>
                  <a:pt x="29868" y="17982"/>
                </a:lnTo>
                <a:lnTo>
                  <a:pt x="29868" y="20714"/>
                </a:lnTo>
                <a:lnTo>
                  <a:pt x="27957" y="20682"/>
                </a:lnTo>
                <a:cubicBezTo>
                  <a:pt x="26050" y="21080"/>
                  <a:pt x="24653" y="21761"/>
                  <a:pt x="23756" y="22740"/>
                </a:cubicBezTo>
                <a:cubicBezTo>
                  <a:pt x="22860" y="23727"/>
                  <a:pt x="22104" y="25305"/>
                  <a:pt x="21484" y="27481"/>
                </a:cubicBezTo>
                <a:lnTo>
                  <a:pt x="29868" y="29860"/>
                </a:lnTo>
                <a:lnTo>
                  <a:pt x="29868" y="41666"/>
                </a:lnTo>
                <a:lnTo>
                  <a:pt x="2444" y="33879"/>
                </a:lnTo>
                <a:lnTo>
                  <a:pt x="0" y="33303"/>
                </a:lnTo>
                <a:lnTo>
                  <a:pt x="0" y="12944"/>
                </a:lnTo>
                <a:lnTo>
                  <a:pt x="367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2" name="Shape 15">
            <a:extLst>
              <a:ext uri="{FF2B5EF4-FFF2-40B4-BE49-F238E27FC236}">
                <a16:creationId xmlns:a16="http://schemas.microsoft.com/office/drawing/2014/main" id="{3184D323-0C8A-4F34-85F5-9AF32CB9EF3F}"/>
              </a:ext>
            </a:extLst>
          </xdr:cNvPr>
          <xdr:cNvSpPr/>
        </xdr:nvSpPr>
        <xdr:spPr>
          <a:xfrm>
            <a:off x="28325" y="395867"/>
            <a:ext cx="20591" cy="36346"/>
          </a:xfrm>
          <a:custGeom>
            <a:avLst/>
            <a:gdLst/>
            <a:ahLst/>
            <a:cxnLst/>
            <a:rect l="0" t="0" r="0" b="0"/>
            <a:pathLst>
              <a:path w="20591" h="36346">
                <a:moveTo>
                  <a:pt x="20591" y="0"/>
                </a:moveTo>
                <a:lnTo>
                  <a:pt x="20591" y="9913"/>
                </a:lnTo>
                <a:lnTo>
                  <a:pt x="16913" y="9483"/>
                </a:lnTo>
                <a:cubicBezTo>
                  <a:pt x="14652" y="10317"/>
                  <a:pt x="12755" y="12434"/>
                  <a:pt x="11210" y="15851"/>
                </a:cubicBezTo>
                <a:lnTo>
                  <a:pt x="9670" y="19257"/>
                </a:lnTo>
                <a:lnTo>
                  <a:pt x="20591" y="24196"/>
                </a:lnTo>
                <a:lnTo>
                  <a:pt x="20591" y="36346"/>
                </a:lnTo>
                <a:lnTo>
                  <a:pt x="10188" y="31644"/>
                </a:lnTo>
                <a:cubicBezTo>
                  <a:pt x="7851" y="30585"/>
                  <a:pt x="6328" y="30067"/>
                  <a:pt x="5594" y="30085"/>
                </a:cubicBezTo>
                <a:cubicBezTo>
                  <a:pt x="4864" y="30099"/>
                  <a:pt x="4158" y="30387"/>
                  <a:pt x="3475" y="30942"/>
                </a:cubicBezTo>
                <a:cubicBezTo>
                  <a:pt x="2786" y="31511"/>
                  <a:pt x="1994" y="32771"/>
                  <a:pt x="1105" y="34746"/>
                </a:cubicBezTo>
                <a:lnTo>
                  <a:pt x="0" y="34246"/>
                </a:lnTo>
                <a:lnTo>
                  <a:pt x="9058" y="14202"/>
                </a:lnTo>
                <a:cubicBezTo>
                  <a:pt x="11412" y="8981"/>
                  <a:pt x="13492" y="5339"/>
                  <a:pt x="15315" y="3251"/>
                </a:cubicBezTo>
                <a:lnTo>
                  <a:pt x="2059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3" name="Shape 16">
            <a:extLst>
              <a:ext uri="{FF2B5EF4-FFF2-40B4-BE49-F238E27FC236}">
                <a16:creationId xmlns:a16="http://schemas.microsoft.com/office/drawing/2014/main" id="{0B908DAA-CF02-411A-B5CC-08F6DD2741BB}"/>
              </a:ext>
            </a:extLst>
          </xdr:cNvPr>
          <xdr:cNvSpPr/>
        </xdr:nvSpPr>
        <xdr:spPr>
          <a:xfrm>
            <a:off x="48916" y="623418"/>
            <a:ext cx="2701" cy="3630"/>
          </a:xfrm>
          <a:custGeom>
            <a:avLst/>
            <a:gdLst/>
            <a:ahLst/>
            <a:cxnLst/>
            <a:rect l="0" t="0" r="0" b="0"/>
            <a:pathLst>
              <a:path w="2701" h="3630">
                <a:moveTo>
                  <a:pt x="0" y="0"/>
                </a:moveTo>
                <a:lnTo>
                  <a:pt x="336" y="738"/>
                </a:lnTo>
                <a:cubicBezTo>
                  <a:pt x="862" y="1379"/>
                  <a:pt x="1614" y="1872"/>
                  <a:pt x="2608" y="2212"/>
                </a:cubicBezTo>
                <a:lnTo>
                  <a:pt x="2701" y="3424"/>
                </a:lnTo>
                <a:lnTo>
                  <a:pt x="0" y="363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4" name="Shape 17">
            <a:extLst>
              <a:ext uri="{FF2B5EF4-FFF2-40B4-BE49-F238E27FC236}">
                <a16:creationId xmlns:a16="http://schemas.microsoft.com/office/drawing/2014/main" id="{30A6A1F5-213B-4B5F-B044-50ADBEC3ADA5}"/>
              </a:ext>
            </a:extLst>
          </xdr:cNvPr>
          <xdr:cNvSpPr/>
        </xdr:nvSpPr>
        <xdr:spPr>
          <a:xfrm>
            <a:off x="48916" y="606967"/>
            <a:ext cx="1542" cy="12406"/>
          </a:xfrm>
          <a:custGeom>
            <a:avLst/>
            <a:gdLst/>
            <a:ahLst/>
            <a:cxnLst/>
            <a:rect l="0" t="0" r="0" b="0"/>
            <a:pathLst>
              <a:path w="1542" h="12406">
                <a:moveTo>
                  <a:pt x="0" y="0"/>
                </a:moveTo>
                <a:lnTo>
                  <a:pt x="1431" y="3164"/>
                </a:lnTo>
                <a:cubicBezTo>
                  <a:pt x="1542" y="4646"/>
                  <a:pt x="1498" y="6073"/>
                  <a:pt x="1298" y="7409"/>
                </a:cubicBezTo>
                <a:lnTo>
                  <a:pt x="0" y="1240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5" name="Shape 18">
            <a:extLst>
              <a:ext uri="{FF2B5EF4-FFF2-40B4-BE49-F238E27FC236}">
                <a16:creationId xmlns:a16="http://schemas.microsoft.com/office/drawing/2014/main" id="{BA8ACA11-5A75-40AC-AA75-A722AB26459D}"/>
              </a:ext>
            </a:extLst>
          </xdr:cNvPr>
          <xdr:cNvSpPr/>
        </xdr:nvSpPr>
        <xdr:spPr>
          <a:xfrm>
            <a:off x="48916" y="564244"/>
            <a:ext cx="289" cy="2650"/>
          </a:xfrm>
          <a:custGeom>
            <a:avLst/>
            <a:gdLst/>
            <a:ahLst/>
            <a:cxnLst/>
            <a:rect l="0" t="0" r="0" b="0"/>
            <a:pathLst>
              <a:path w="289" h="2650">
                <a:moveTo>
                  <a:pt x="0" y="0"/>
                </a:moveTo>
                <a:lnTo>
                  <a:pt x="289" y="1200"/>
                </a:lnTo>
                <a:lnTo>
                  <a:pt x="0" y="265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6" name="Shape 19">
            <a:extLst>
              <a:ext uri="{FF2B5EF4-FFF2-40B4-BE49-F238E27FC236}">
                <a16:creationId xmlns:a16="http://schemas.microsoft.com/office/drawing/2014/main" id="{F937987E-4D12-4510-9463-7CCB201B3A0B}"/>
              </a:ext>
            </a:extLst>
          </xdr:cNvPr>
          <xdr:cNvSpPr/>
        </xdr:nvSpPr>
        <xdr:spPr>
          <a:xfrm>
            <a:off x="48916" y="513730"/>
            <a:ext cx="4851" cy="23908"/>
          </a:xfrm>
          <a:custGeom>
            <a:avLst/>
            <a:gdLst/>
            <a:ahLst/>
            <a:cxnLst/>
            <a:rect l="0" t="0" r="0" b="0"/>
            <a:pathLst>
              <a:path w="4851" h="23908">
                <a:moveTo>
                  <a:pt x="3655" y="0"/>
                </a:moveTo>
                <a:lnTo>
                  <a:pt x="4851" y="216"/>
                </a:lnTo>
                <a:lnTo>
                  <a:pt x="621" y="23908"/>
                </a:lnTo>
                <a:lnTo>
                  <a:pt x="0" y="23797"/>
                </a:lnTo>
                <a:lnTo>
                  <a:pt x="0" y="5581"/>
                </a:lnTo>
                <a:lnTo>
                  <a:pt x="415" y="5614"/>
                </a:lnTo>
                <a:cubicBezTo>
                  <a:pt x="1125" y="5425"/>
                  <a:pt x="1751" y="4969"/>
                  <a:pt x="2295" y="4245"/>
                </a:cubicBezTo>
                <a:cubicBezTo>
                  <a:pt x="2820" y="3528"/>
                  <a:pt x="3278" y="2110"/>
                  <a:pt x="3655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7" name="Shape 20">
            <a:extLst>
              <a:ext uri="{FF2B5EF4-FFF2-40B4-BE49-F238E27FC236}">
                <a16:creationId xmlns:a16="http://schemas.microsoft.com/office/drawing/2014/main" id="{C0889EC8-F528-4659-AFAF-E532418A95FB}"/>
              </a:ext>
            </a:extLst>
          </xdr:cNvPr>
          <xdr:cNvSpPr/>
        </xdr:nvSpPr>
        <xdr:spPr>
          <a:xfrm>
            <a:off x="48916" y="462078"/>
            <a:ext cx="5319" cy="2815"/>
          </a:xfrm>
          <a:custGeom>
            <a:avLst/>
            <a:gdLst/>
            <a:ahLst/>
            <a:cxnLst/>
            <a:rect l="0" t="0" r="0" b="0"/>
            <a:pathLst>
              <a:path w="5319" h="2815">
                <a:moveTo>
                  <a:pt x="0" y="0"/>
                </a:moveTo>
                <a:lnTo>
                  <a:pt x="5319" y="1511"/>
                </a:lnTo>
                <a:lnTo>
                  <a:pt x="4948" y="2815"/>
                </a:lnTo>
                <a:lnTo>
                  <a:pt x="0" y="2732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8" name="Shape 21">
            <a:extLst>
              <a:ext uri="{FF2B5EF4-FFF2-40B4-BE49-F238E27FC236}">
                <a16:creationId xmlns:a16="http://schemas.microsoft.com/office/drawing/2014/main" id="{2828CCD1-5A6C-4ED2-A294-D26514A486AD}"/>
              </a:ext>
            </a:extLst>
          </xdr:cNvPr>
          <xdr:cNvSpPr/>
        </xdr:nvSpPr>
        <xdr:spPr>
          <a:xfrm>
            <a:off x="48916" y="449629"/>
            <a:ext cx="19711" cy="45464"/>
          </a:xfrm>
          <a:custGeom>
            <a:avLst/>
            <a:gdLst/>
            <a:ahLst/>
            <a:cxnLst/>
            <a:rect l="0" t="0" r="0" b="0"/>
            <a:pathLst>
              <a:path w="19711" h="45464">
                <a:moveTo>
                  <a:pt x="5830" y="0"/>
                </a:moveTo>
                <a:lnTo>
                  <a:pt x="19711" y="6155"/>
                </a:lnTo>
                <a:lnTo>
                  <a:pt x="8548" y="45464"/>
                </a:lnTo>
                <a:lnTo>
                  <a:pt x="7381" y="45136"/>
                </a:lnTo>
                <a:lnTo>
                  <a:pt x="7810" y="43635"/>
                </a:lnTo>
                <a:cubicBezTo>
                  <a:pt x="8181" y="42318"/>
                  <a:pt x="8242" y="41180"/>
                  <a:pt x="8001" y="40248"/>
                </a:cubicBezTo>
                <a:cubicBezTo>
                  <a:pt x="7846" y="39574"/>
                  <a:pt x="7432" y="38977"/>
                  <a:pt x="6751" y="38444"/>
                </a:cubicBezTo>
                <a:cubicBezTo>
                  <a:pt x="6288" y="38052"/>
                  <a:pt x="4901" y="37523"/>
                  <a:pt x="2597" y="36871"/>
                </a:cubicBezTo>
                <a:lnTo>
                  <a:pt x="0" y="36133"/>
                </a:lnTo>
                <a:lnTo>
                  <a:pt x="0" y="24327"/>
                </a:lnTo>
                <a:lnTo>
                  <a:pt x="4418" y="25581"/>
                </a:lnTo>
                <a:cubicBezTo>
                  <a:pt x="6924" y="26295"/>
                  <a:pt x="8476" y="26622"/>
                  <a:pt x="9102" y="26567"/>
                </a:cubicBezTo>
                <a:cubicBezTo>
                  <a:pt x="9722" y="26520"/>
                  <a:pt x="10293" y="26247"/>
                  <a:pt x="10813" y="25764"/>
                </a:cubicBezTo>
                <a:cubicBezTo>
                  <a:pt x="11335" y="25286"/>
                  <a:pt x="11784" y="24393"/>
                  <a:pt x="12151" y="23104"/>
                </a:cubicBezTo>
                <a:lnTo>
                  <a:pt x="12926" y="20380"/>
                </a:lnTo>
                <a:cubicBezTo>
                  <a:pt x="14127" y="16128"/>
                  <a:pt x="14117" y="12435"/>
                  <a:pt x="12885" y="9313"/>
                </a:cubicBezTo>
                <a:cubicBezTo>
                  <a:pt x="11658" y="6195"/>
                  <a:pt x="9192" y="3503"/>
                  <a:pt x="5477" y="1245"/>
                </a:cubicBezTo>
                <a:lnTo>
                  <a:pt x="583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9" name="Shape 22">
            <a:extLst>
              <a:ext uri="{FF2B5EF4-FFF2-40B4-BE49-F238E27FC236}">
                <a16:creationId xmlns:a16="http://schemas.microsoft.com/office/drawing/2014/main" id="{88CAEC83-6508-46F0-B535-35E93501E81F}"/>
              </a:ext>
            </a:extLst>
          </xdr:cNvPr>
          <xdr:cNvSpPr/>
        </xdr:nvSpPr>
        <xdr:spPr>
          <a:xfrm>
            <a:off x="48916" y="394351"/>
            <a:ext cx="43529" cy="55266"/>
          </a:xfrm>
          <a:custGeom>
            <a:avLst/>
            <a:gdLst/>
            <a:ahLst/>
            <a:cxnLst/>
            <a:rect l="0" t="0" r="0" b="0"/>
            <a:pathLst>
              <a:path w="43529" h="55266">
                <a:moveTo>
                  <a:pt x="1402" y="652"/>
                </a:moveTo>
                <a:cubicBezTo>
                  <a:pt x="4037" y="0"/>
                  <a:pt x="6658" y="266"/>
                  <a:pt x="9271" y="1450"/>
                </a:cubicBezTo>
                <a:cubicBezTo>
                  <a:pt x="12450" y="2887"/>
                  <a:pt x="14567" y="5228"/>
                  <a:pt x="15614" y="8460"/>
                </a:cubicBezTo>
                <a:cubicBezTo>
                  <a:pt x="16277" y="10522"/>
                  <a:pt x="16335" y="13018"/>
                  <a:pt x="15795" y="15948"/>
                </a:cubicBezTo>
                <a:lnTo>
                  <a:pt x="35080" y="12215"/>
                </a:lnTo>
                <a:cubicBezTo>
                  <a:pt x="37571" y="11695"/>
                  <a:pt x="39187" y="11254"/>
                  <a:pt x="39911" y="10887"/>
                </a:cubicBezTo>
                <a:cubicBezTo>
                  <a:pt x="40951" y="10314"/>
                  <a:pt x="41773" y="9457"/>
                  <a:pt x="42356" y="8337"/>
                </a:cubicBezTo>
                <a:lnTo>
                  <a:pt x="43529" y="8866"/>
                </a:lnTo>
                <a:lnTo>
                  <a:pt x="37387" y="22446"/>
                </a:lnTo>
                <a:lnTo>
                  <a:pt x="11446" y="27475"/>
                </a:lnTo>
                <a:lnTo>
                  <a:pt x="10164" y="30305"/>
                </a:lnTo>
                <a:lnTo>
                  <a:pt x="22333" y="35809"/>
                </a:lnTo>
                <a:cubicBezTo>
                  <a:pt x="24658" y="36861"/>
                  <a:pt x="26195" y="37382"/>
                  <a:pt x="26922" y="37361"/>
                </a:cubicBezTo>
                <a:cubicBezTo>
                  <a:pt x="27657" y="37354"/>
                  <a:pt x="28365" y="37059"/>
                  <a:pt x="29050" y="36504"/>
                </a:cubicBezTo>
                <a:cubicBezTo>
                  <a:pt x="29737" y="35943"/>
                  <a:pt x="30526" y="34679"/>
                  <a:pt x="31418" y="32705"/>
                </a:cubicBezTo>
                <a:lnTo>
                  <a:pt x="32527" y="33206"/>
                </a:lnTo>
                <a:lnTo>
                  <a:pt x="22555" y="55266"/>
                </a:lnTo>
                <a:lnTo>
                  <a:pt x="21446" y="54766"/>
                </a:lnTo>
                <a:cubicBezTo>
                  <a:pt x="22347" y="52769"/>
                  <a:pt x="22779" y="51333"/>
                  <a:pt x="22728" y="50461"/>
                </a:cubicBezTo>
                <a:cubicBezTo>
                  <a:pt x="22682" y="49578"/>
                  <a:pt x="22419" y="48856"/>
                  <a:pt x="21958" y="48309"/>
                </a:cubicBezTo>
                <a:cubicBezTo>
                  <a:pt x="21493" y="47747"/>
                  <a:pt x="20096" y="46947"/>
                  <a:pt x="17779" y="45896"/>
                </a:cubicBezTo>
                <a:lnTo>
                  <a:pt x="0" y="37861"/>
                </a:lnTo>
                <a:lnTo>
                  <a:pt x="0" y="25711"/>
                </a:lnTo>
                <a:lnTo>
                  <a:pt x="7889" y="29279"/>
                </a:lnTo>
                <a:lnTo>
                  <a:pt x="8706" y="27464"/>
                </a:lnTo>
                <a:cubicBezTo>
                  <a:pt x="10042" y="24516"/>
                  <a:pt x="10769" y="22179"/>
                  <a:pt x="10903" y="20472"/>
                </a:cubicBezTo>
                <a:cubicBezTo>
                  <a:pt x="11021" y="18771"/>
                  <a:pt x="10564" y="17176"/>
                  <a:pt x="9541" y="15706"/>
                </a:cubicBezTo>
                <a:cubicBezTo>
                  <a:pt x="8523" y="14238"/>
                  <a:pt x="6877" y="12988"/>
                  <a:pt x="4624" y="11970"/>
                </a:cubicBezTo>
                <a:lnTo>
                  <a:pt x="0" y="11429"/>
                </a:lnTo>
                <a:lnTo>
                  <a:pt x="0" y="1516"/>
                </a:lnTo>
                <a:lnTo>
                  <a:pt x="1402" y="652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20" name="Shape 23">
            <a:extLst>
              <a:ext uri="{FF2B5EF4-FFF2-40B4-BE49-F238E27FC236}">
                <a16:creationId xmlns:a16="http://schemas.microsoft.com/office/drawing/2014/main" id="{958EB4D4-ADEF-4674-832C-7F3CEF1E653F}"/>
              </a:ext>
            </a:extLst>
          </xdr:cNvPr>
          <xdr:cNvSpPr/>
        </xdr:nvSpPr>
        <xdr:spPr>
          <a:xfrm>
            <a:off x="53791" y="356663"/>
            <a:ext cx="53165" cy="46296"/>
          </a:xfrm>
          <a:custGeom>
            <a:avLst/>
            <a:gdLst/>
            <a:ahLst/>
            <a:cxnLst/>
            <a:rect l="0" t="0" r="0" b="0"/>
            <a:pathLst>
              <a:path w="53165" h="46296">
                <a:moveTo>
                  <a:pt x="13302" y="0"/>
                </a:moveTo>
                <a:lnTo>
                  <a:pt x="14324" y="648"/>
                </a:lnTo>
                <a:lnTo>
                  <a:pt x="13482" y="1965"/>
                </a:lnTo>
                <a:cubicBezTo>
                  <a:pt x="12752" y="3107"/>
                  <a:pt x="12370" y="4164"/>
                  <a:pt x="12327" y="5130"/>
                </a:cubicBezTo>
                <a:cubicBezTo>
                  <a:pt x="12287" y="5810"/>
                  <a:pt x="12503" y="6513"/>
                  <a:pt x="12986" y="7235"/>
                </a:cubicBezTo>
                <a:cubicBezTo>
                  <a:pt x="13324" y="7747"/>
                  <a:pt x="14497" y="8650"/>
                  <a:pt x="16510" y="9947"/>
                </a:cubicBezTo>
                <a:lnTo>
                  <a:pt x="42783" y="26787"/>
                </a:lnTo>
                <a:cubicBezTo>
                  <a:pt x="44839" y="28105"/>
                  <a:pt x="46192" y="28818"/>
                  <a:pt x="46848" y="28925"/>
                </a:cubicBezTo>
                <a:cubicBezTo>
                  <a:pt x="47506" y="29019"/>
                  <a:pt x="48230" y="28879"/>
                  <a:pt x="49028" y="28472"/>
                </a:cubicBezTo>
                <a:cubicBezTo>
                  <a:pt x="49839" y="28072"/>
                  <a:pt x="50592" y="27312"/>
                  <a:pt x="51300" y="26212"/>
                </a:cubicBezTo>
                <a:lnTo>
                  <a:pt x="52142" y="24897"/>
                </a:lnTo>
                <a:lnTo>
                  <a:pt x="53165" y="25553"/>
                </a:lnTo>
                <a:lnTo>
                  <a:pt x="39863" y="46296"/>
                </a:lnTo>
                <a:lnTo>
                  <a:pt x="38844" y="45638"/>
                </a:lnTo>
                <a:lnTo>
                  <a:pt x="39684" y="44331"/>
                </a:lnTo>
                <a:cubicBezTo>
                  <a:pt x="40425" y="43175"/>
                  <a:pt x="40814" y="42109"/>
                  <a:pt x="40850" y="41144"/>
                </a:cubicBezTo>
                <a:cubicBezTo>
                  <a:pt x="40897" y="40453"/>
                  <a:pt x="40677" y="39761"/>
                  <a:pt x="40176" y="39060"/>
                </a:cubicBezTo>
                <a:cubicBezTo>
                  <a:pt x="39841" y="38548"/>
                  <a:pt x="38672" y="37642"/>
                  <a:pt x="36660" y="36349"/>
                </a:cubicBezTo>
                <a:lnTo>
                  <a:pt x="10380" y="19505"/>
                </a:lnTo>
                <a:cubicBezTo>
                  <a:pt x="8327" y="18186"/>
                  <a:pt x="6974" y="17474"/>
                  <a:pt x="6326" y="17356"/>
                </a:cubicBezTo>
                <a:cubicBezTo>
                  <a:pt x="5678" y="17248"/>
                  <a:pt x="4947" y="17391"/>
                  <a:pt x="4152" y="17801"/>
                </a:cubicBezTo>
                <a:cubicBezTo>
                  <a:pt x="3341" y="18202"/>
                  <a:pt x="2586" y="18957"/>
                  <a:pt x="1866" y="20080"/>
                </a:cubicBezTo>
                <a:lnTo>
                  <a:pt x="1026" y="21398"/>
                </a:lnTo>
                <a:lnTo>
                  <a:pt x="0" y="20739"/>
                </a:lnTo>
                <a:lnTo>
                  <a:pt x="1330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21" name="Shape 24">
            <a:extLst>
              <a:ext uri="{FF2B5EF4-FFF2-40B4-BE49-F238E27FC236}">
                <a16:creationId xmlns:a16="http://schemas.microsoft.com/office/drawing/2014/main" id="{41C510D0-80D7-4328-9D11-C2EF4E5953C9}"/>
              </a:ext>
            </a:extLst>
          </xdr:cNvPr>
          <xdr:cNvSpPr/>
        </xdr:nvSpPr>
        <xdr:spPr>
          <a:xfrm>
            <a:off x="70509" y="311749"/>
            <a:ext cx="64437" cy="67727"/>
          </a:xfrm>
          <a:custGeom>
            <a:avLst/>
            <a:gdLst/>
            <a:ahLst/>
            <a:cxnLst/>
            <a:rect l="0" t="0" r="0" b="0"/>
            <a:pathLst>
              <a:path w="64437" h="67727">
                <a:moveTo>
                  <a:pt x="30204" y="0"/>
                </a:moveTo>
                <a:lnTo>
                  <a:pt x="31154" y="752"/>
                </a:lnTo>
                <a:cubicBezTo>
                  <a:pt x="30126" y="2487"/>
                  <a:pt x="29557" y="3750"/>
                  <a:pt x="29449" y="4543"/>
                </a:cubicBezTo>
                <a:cubicBezTo>
                  <a:pt x="29359" y="5331"/>
                  <a:pt x="29549" y="6166"/>
                  <a:pt x="30039" y="7048"/>
                </a:cubicBezTo>
                <a:cubicBezTo>
                  <a:pt x="30532" y="7927"/>
                  <a:pt x="31670" y="9058"/>
                  <a:pt x="33438" y="10447"/>
                </a:cubicBezTo>
                <a:lnTo>
                  <a:pt x="64437" y="34808"/>
                </a:lnTo>
                <a:lnTo>
                  <a:pt x="63706" y="35733"/>
                </a:lnTo>
                <a:lnTo>
                  <a:pt x="12925" y="36472"/>
                </a:lnTo>
                <a:lnTo>
                  <a:pt x="36660" y="55127"/>
                </a:lnTo>
                <a:cubicBezTo>
                  <a:pt x="38812" y="56818"/>
                  <a:pt x="40655" y="57478"/>
                  <a:pt x="42186" y="57092"/>
                </a:cubicBezTo>
                <a:cubicBezTo>
                  <a:pt x="43712" y="56707"/>
                  <a:pt x="44980" y="55869"/>
                  <a:pt x="45973" y="54605"/>
                </a:cubicBezTo>
                <a:lnTo>
                  <a:pt x="46664" y="53722"/>
                </a:lnTo>
                <a:lnTo>
                  <a:pt x="47617" y="54476"/>
                </a:lnTo>
                <a:lnTo>
                  <a:pt x="37203" y="67727"/>
                </a:lnTo>
                <a:lnTo>
                  <a:pt x="36248" y="66977"/>
                </a:lnTo>
                <a:cubicBezTo>
                  <a:pt x="37847" y="64901"/>
                  <a:pt x="38546" y="63150"/>
                  <a:pt x="38351" y="61682"/>
                </a:cubicBezTo>
                <a:cubicBezTo>
                  <a:pt x="38153" y="60221"/>
                  <a:pt x="37066" y="58712"/>
                  <a:pt x="35069" y="57150"/>
                </a:cubicBezTo>
                <a:lnTo>
                  <a:pt x="8741" y="36457"/>
                </a:lnTo>
                <a:lnTo>
                  <a:pt x="7168" y="36475"/>
                </a:lnTo>
                <a:cubicBezTo>
                  <a:pt x="5537" y="36468"/>
                  <a:pt x="4328" y="36640"/>
                  <a:pt x="3536" y="36996"/>
                </a:cubicBezTo>
                <a:cubicBezTo>
                  <a:pt x="2743" y="37346"/>
                  <a:pt x="1883" y="38081"/>
                  <a:pt x="958" y="39182"/>
                </a:cubicBezTo>
                <a:lnTo>
                  <a:pt x="0" y="38433"/>
                </a:lnTo>
                <a:lnTo>
                  <a:pt x="10364" y="25247"/>
                </a:lnTo>
                <a:lnTo>
                  <a:pt x="47837" y="25034"/>
                </a:lnTo>
                <a:lnTo>
                  <a:pt x="31847" y="12467"/>
                </a:lnTo>
                <a:cubicBezTo>
                  <a:pt x="29592" y="10699"/>
                  <a:pt x="27828" y="9823"/>
                  <a:pt x="26521" y="9845"/>
                </a:cubicBezTo>
                <a:cubicBezTo>
                  <a:pt x="24754" y="9878"/>
                  <a:pt x="23080" y="10951"/>
                  <a:pt x="21492" y="13053"/>
                </a:cubicBezTo>
                <a:lnTo>
                  <a:pt x="20535" y="12298"/>
                </a:lnTo>
                <a:lnTo>
                  <a:pt x="3020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22" name="Shape 25">
            <a:extLst>
              <a:ext uri="{FF2B5EF4-FFF2-40B4-BE49-F238E27FC236}">
                <a16:creationId xmlns:a16="http://schemas.microsoft.com/office/drawing/2014/main" id="{DC98E654-D2B4-4A61-B229-3C2C3BB6297F}"/>
              </a:ext>
            </a:extLst>
          </xdr:cNvPr>
          <xdr:cNvSpPr/>
        </xdr:nvSpPr>
        <xdr:spPr>
          <a:xfrm>
            <a:off x="108154" y="274143"/>
            <a:ext cx="56920" cy="57482"/>
          </a:xfrm>
          <a:custGeom>
            <a:avLst/>
            <a:gdLst/>
            <a:ahLst/>
            <a:cxnLst/>
            <a:rect l="0" t="0" r="0" b="0"/>
            <a:pathLst>
              <a:path w="56920" h="57482">
                <a:moveTo>
                  <a:pt x="30759" y="0"/>
                </a:moveTo>
                <a:lnTo>
                  <a:pt x="39578" y="9256"/>
                </a:lnTo>
                <a:lnTo>
                  <a:pt x="38701" y="10094"/>
                </a:lnTo>
                <a:cubicBezTo>
                  <a:pt x="36119" y="8471"/>
                  <a:pt x="34064" y="7502"/>
                  <a:pt x="32523" y="7200"/>
                </a:cubicBezTo>
                <a:cubicBezTo>
                  <a:pt x="30971" y="6883"/>
                  <a:pt x="29362" y="7006"/>
                  <a:pt x="27691" y="7549"/>
                </a:cubicBezTo>
                <a:cubicBezTo>
                  <a:pt x="26763" y="7851"/>
                  <a:pt x="25495" y="8766"/>
                  <a:pt x="23898" y="10296"/>
                </a:cubicBezTo>
                <a:lnTo>
                  <a:pt x="21312" y="12755"/>
                </a:lnTo>
                <a:lnTo>
                  <a:pt x="46542" y="39226"/>
                </a:lnTo>
                <a:cubicBezTo>
                  <a:pt x="48226" y="40990"/>
                  <a:pt x="49371" y="42001"/>
                  <a:pt x="49980" y="42261"/>
                </a:cubicBezTo>
                <a:cubicBezTo>
                  <a:pt x="50592" y="42520"/>
                  <a:pt x="51336" y="42545"/>
                  <a:pt x="52201" y="42351"/>
                </a:cubicBezTo>
                <a:cubicBezTo>
                  <a:pt x="53082" y="42149"/>
                  <a:pt x="53997" y="41595"/>
                  <a:pt x="54962" y="40670"/>
                </a:cubicBezTo>
                <a:lnTo>
                  <a:pt x="56084" y="39604"/>
                </a:lnTo>
                <a:lnTo>
                  <a:pt x="56920" y="40483"/>
                </a:lnTo>
                <a:lnTo>
                  <a:pt x="39086" y="57482"/>
                </a:lnTo>
                <a:lnTo>
                  <a:pt x="38247" y="56607"/>
                </a:lnTo>
                <a:lnTo>
                  <a:pt x="39378" y="55530"/>
                </a:lnTo>
                <a:cubicBezTo>
                  <a:pt x="40357" y="54597"/>
                  <a:pt x="40975" y="53658"/>
                  <a:pt x="41246" y="52729"/>
                </a:cubicBezTo>
                <a:cubicBezTo>
                  <a:pt x="41444" y="52078"/>
                  <a:pt x="41405" y="51344"/>
                  <a:pt x="41101" y="50529"/>
                </a:cubicBezTo>
                <a:cubicBezTo>
                  <a:pt x="40900" y="49950"/>
                  <a:pt x="39974" y="48795"/>
                  <a:pt x="38322" y="47059"/>
                </a:cubicBezTo>
                <a:lnTo>
                  <a:pt x="13090" y="20596"/>
                </a:lnTo>
                <a:lnTo>
                  <a:pt x="10610" y="22961"/>
                </a:lnTo>
                <a:cubicBezTo>
                  <a:pt x="8316" y="25143"/>
                  <a:pt x="7125" y="27224"/>
                  <a:pt x="7009" y="29185"/>
                </a:cubicBezTo>
                <a:cubicBezTo>
                  <a:pt x="6852" y="31936"/>
                  <a:pt x="7784" y="34747"/>
                  <a:pt x="9807" y="37638"/>
                </a:cubicBezTo>
                <a:lnTo>
                  <a:pt x="8824" y="38577"/>
                </a:lnTo>
                <a:lnTo>
                  <a:pt x="0" y="29326"/>
                </a:lnTo>
                <a:lnTo>
                  <a:pt x="3075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23" name="Shape 26">
            <a:extLst>
              <a:ext uri="{FF2B5EF4-FFF2-40B4-BE49-F238E27FC236}">
                <a16:creationId xmlns:a16="http://schemas.microsoft.com/office/drawing/2014/main" id="{C158AF0C-8B35-4838-9E5E-0ED88A84DD33}"/>
              </a:ext>
            </a:extLst>
          </xdr:cNvPr>
          <xdr:cNvSpPr/>
        </xdr:nvSpPr>
        <xdr:spPr>
          <a:xfrm>
            <a:off x="146826" y="243752"/>
            <a:ext cx="60743" cy="61520"/>
          </a:xfrm>
          <a:custGeom>
            <a:avLst/>
            <a:gdLst/>
            <a:ahLst/>
            <a:cxnLst/>
            <a:rect l="0" t="0" r="0" b="0"/>
            <a:pathLst>
              <a:path w="60743" h="61520">
                <a:moveTo>
                  <a:pt x="32245" y="0"/>
                </a:moveTo>
                <a:lnTo>
                  <a:pt x="40356" y="11409"/>
                </a:lnTo>
                <a:lnTo>
                  <a:pt x="39251" y="12194"/>
                </a:lnTo>
                <a:cubicBezTo>
                  <a:pt x="36720" y="9789"/>
                  <a:pt x="34524" y="8341"/>
                  <a:pt x="32671" y="7834"/>
                </a:cubicBezTo>
                <a:cubicBezTo>
                  <a:pt x="30820" y="7323"/>
                  <a:pt x="28786" y="7424"/>
                  <a:pt x="26568" y="8144"/>
                </a:cubicBezTo>
                <a:cubicBezTo>
                  <a:pt x="25268" y="8554"/>
                  <a:pt x="23166" y="9789"/>
                  <a:pt x="20254" y="11854"/>
                </a:cubicBezTo>
                <a:lnTo>
                  <a:pt x="16240" y="14713"/>
                </a:lnTo>
                <a:lnTo>
                  <a:pt x="27414" y="30427"/>
                </a:lnTo>
                <a:lnTo>
                  <a:pt x="28181" y="29883"/>
                </a:lnTo>
                <a:cubicBezTo>
                  <a:pt x="30636" y="28135"/>
                  <a:pt x="31864" y="26112"/>
                  <a:pt x="31882" y="23792"/>
                </a:cubicBezTo>
                <a:cubicBezTo>
                  <a:pt x="31886" y="21475"/>
                  <a:pt x="30989" y="18713"/>
                  <a:pt x="29164" y="15516"/>
                </a:cubicBezTo>
                <a:lnTo>
                  <a:pt x="30273" y="14727"/>
                </a:lnTo>
                <a:lnTo>
                  <a:pt x="44633" y="34924"/>
                </a:lnTo>
                <a:lnTo>
                  <a:pt x="43524" y="35713"/>
                </a:lnTo>
                <a:cubicBezTo>
                  <a:pt x="41739" y="33668"/>
                  <a:pt x="39967" y="32207"/>
                  <a:pt x="38246" y="31328"/>
                </a:cubicBezTo>
                <a:cubicBezTo>
                  <a:pt x="36511" y="30442"/>
                  <a:pt x="34996" y="30103"/>
                  <a:pt x="33682" y="30309"/>
                </a:cubicBezTo>
                <a:cubicBezTo>
                  <a:pt x="32367" y="30514"/>
                  <a:pt x="30787" y="31273"/>
                  <a:pt x="28947" y="32579"/>
                </a:cubicBezTo>
                <a:lnTo>
                  <a:pt x="36659" y="43427"/>
                </a:lnTo>
                <a:cubicBezTo>
                  <a:pt x="38171" y="45551"/>
                  <a:pt x="39172" y="46779"/>
                  <a:pt x="39694" y="47123"/>
                </a:cubicBezTo>
                <a:cubicBezTo>
                  <a:pt x="40208" y="47473"/>
                  <a:pt x="40820" y="47622"/>
                  <a:pt x="41537" y="47571"/>
                </a:cubicBezTo>
                <a:cubicBezTo>
                  <a:pt x="42243" y="47520"/>
                  <a:pt x="43146" y="47106"/>
                  <a:pt x="44240" y="46333"/>
                </a:cubicBezTo>
                <a:lnTo>
                  <a:pt x="46552" y="44686"/>
                </a:lnTo>
                <a:cubicBezTo>
                  <a:pt x="50152" y="42128"/>
                  <a:pt x="52448" y="39237"/>
                  <a:pt x="53442" y="36037"/>
                </a:cubicBezTo>
                <a:cubicBezTo>
                  <a:pt x="54436" y="32832"/>
                  <a:pt x="54199" y="29189"/>
                  <a:pt x="52708" y="25103"/>
                </a:cubicBezTo>
                <a:lnTo>
                  <a:pt x="53767" y="24350"/>
                </a:lnTo>
                <a:lnTo>
                  <a:pt x="60743" y="37836"/>
                </a:lnTo>
                <a:lnTo>
                  <a:pt x="27440" y="61520"/>
                </a:lnTo>
                <a:lnTo>
                  <a:pt x="26737" y="60534"/>
                </a:lnTo>
                <a:lnTo>
                  <a:pt x="28011" y="59627"/>
                </a:lnTo>
                <a:cubicBezTo>
                  <a:pt x="29124" y="58836"/>
                  <a:pt x="29883" y="57989"/>
                  <a:pt x="30276" y="57111"/>
                </a:cubicBezTo>
                <a:cubicBezTo>
                  <a:pt x="30579" y="56485"/>
                  <a:pt x="30632" y="55761"/>
                  <a:pt x="30434" y="54925"/>
                </a:cubicBezTo>
                <a:cubicBezTo>
                  <a:pt x="30312" y="54321"/>
                  <a:pt x="29563" y="53043"/>
                  <a:pt x="28177" y="51098"/>
                </a:cubicBezTo>
                <a:lnTo>
                  <a:pt x="10091" y="25660"/>
                </a:lnTo>
                <a:cubicBezTo>
                  <a:pt x="8842" y="23904"/>
                  <a:pt x="8028" y="22864"/>
                  <a:pt x="7643" y="22525"/>
                </a:cubicBezTo>
                <a:cubicBezTo>
                  <a:pt x="6980" y="21982"/>
                  <a:pt x="6264" y="21719"/>
                  <a:pt x="5494" y="21727"/>
                </a:cubicBezTo>
                <a:cubicBezTo>
                  <a:pt x="4399" y="21705"/>
                  <a:pt x="3226" y="22127"/>
                  <a:pt x="1970" y="23016"/>
                </a:cubicBezTo>
                <a:lnTo>
                  <a:pt x="702" y="23922"/>
                </a:lnTo>
                <a:lnTo>
                  <a:pt x="0" y="22933"/>
                </a:lnTo>
                <a:lnTo>
                  <a:pt x="3224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24" name="Shape 27">
            <a:extLst>
              <a:ext uri="{FF2B5EF4-FFF2-40B4-BE49-F238E27FC236}">
                <a16:creationId xmlns:a16="http://schemas.microsoft.com/office/drawing/2014/main" id="{7990F1E4-FFAE-4D60-81D7-8019E456BAAC}"/>
              </a:ext>
            </a:extLst>
          </xdr:cNvPr>
          <xdr:cNvSpPr/>
        </xdr:nvSpPr>
        <xdr:spPr>
          <a:xfrm>
            <a:off x="190664" y="212572"/>
            <a:ext cx="60044" cy="64443"/>
          </a:xfrm>
          <a:custGeom>
            <a:avLst/>
            <a:gdLst/>
            <a:ahLst/>
            <a:cxnLst/>
            <a:rect l="0" t="0" r="0" b="0"/>
            <a:pathLst>
              <a:path w="60044" h="64443">
                <a:moveTo>
                  <a:pt x="43499" y="0"/>
                </a:moveTo>
                <a:lnTo>
                  <a:pt x="44052" y="1080"/>
                </a:lnTo>
                <a:cubicBezTo>
                  <a:pt x="42393" y="2225"/>
                  <a:pt x="41349" y="3132"/>
                  <a:pt x="40917" y="3809"/>
                </a:cubicBezTo>
                <a:cubicBezTo>
                  <a:pt x="40507" y="4490"/>
                  <a:pt x="40334" y="5328"/>
                  <a:pt x="40406" y="6332"/>
                </a:cubicBezTo>
                <a:cubicBezTo>
                  <a:pt x="40489" y="7333"/>
                  <a:pt x="41046" y="8838"/>
                  <a:pt x="42073" y="10840"/>
                </a:cubicBezTo>
                <a:lnTo>
                  <a:pt x="60044" y="45928"/>
                </a:lnTo>
                <a:lnTo>
                  <a:pt x="58997" y="46469"/>
                </a:lnTo>
                <a:lnTo>
                  <a:pt x="12553" y="25905"/>
                </a:lnTo>
                <a:lnTo>
                  <a:pt x="26316" y="52772"/>
                </a:lnTo>
                <a:cubicBezTo>
                  <a:pt x="27564" y="55210"/>
                  <a:pt x="28957" y="56577"/>
                  <a:pt x="30513" y="56869"/>
                </a:cubicBezTo>
                <a:cubicBezTo>
                  <a:pt x="32065" y="57158"/>
                  <a:pt x="33566" y="56923"/>
                  <a:pt x="34991" y="56193"/>
                </a:cubicBezTo>
                <a:lnTo>
                  <a:pt x="35989" y="55682"/>
                </a:lnTo>
                <a:lnTo>
                  <a:pt x="36547" y="56762"/>
                </a:lnTo>
                <a:lnTo>
                  <a:pt x="21542" y="64443"/>
                </a:lnTo>
                <a:lnTo>
                  <a:pt x="20991" y="63367"/>
                </a:lnTo>
                <a:cubicBezTo>
                  <a:pt x="23310" y="62150"/>
                  <a:pt x="24674" y="60847"/>
                  <a:pt x="25113" y="59432"/>
                </a:cubicBezTo>
                <a:cubicBezTo>
                  <a:pt x="25541" y="58025"/>
                  <a:pt x="25182" y="56204"/>
                  <a:pt x="24026" y="53946"/>
                </a:cubicBezTo>
                <a:lnTo>
                  <a:pt x="8762" y="24145"/>
                </a:lnTo>
                <a:lnTo>
                  <a:pt x="7325" y="23502"/>
                </a:lnTo>
                <a:cubicBezTo>
                  <a:pt x="5846" y="22813"/>
                  <a:pt x="4676" y="22464"/>
                  <a:pt x="3805" y="22454"/>
                </a:cubicBezTo>
                <a:cubicBezTo>
                  <a:pt x="2940" y="22442"/>
                  <a:pt x="1857" y="22744"/>
                  <a:pt x="550" y="23357"/>
                </a:cubicBezTo>
                <a:lnTo>
                  <a:pt x="0" y="22281"/>
                </a:lnTo>
                <a:lnTo>
                  <a:pt x="14925" y="14630"/>
                </a:lnTo>
                <a:lnTo>
                  <a:pt x="49052" y="30111"/>
                </a:lnTo>
                <a:lnTo>
                  <a:pt x="39779" y="12013"/>
                </a:lnTo>
                <a:cubicBezTo>
                  <a:pt x="38476" y="9461"/>
                  <a:pt x="37238" y="7927"/>
                  <a:pt x="36046" y="7402"/>
                </a:cubicBezTo>
                <a:cubicBezTo>
                  <a:pt x="34422" y="6696"/>
                  <a:pt x="32454" y="6970"/>
                  <a:pt x="30132" y="8212"/>
                </a:cubicBezTo>
                <a:lnTo>
                  <a:pt x="29577" y="7128"/>
                </a:lnTo>
                <a:lnTo>
                  <a:pt x="4349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25" name="Shape 28">
            <a:extLst>
              <a:ext uri="{FF2B5EF4-FFF2-40B4-BE49-F238E27FC236}">
                <a16:creationId xmlns:a16="http://schemas.microsoft.com/office/drawing/2014/main" id="{C30BC30C-617E-4ABA-AF4A-526114168B0D}"/>
              </a:ext>
            </a:extLst>
          </xdr:cNvPr>
          <xdr:cNvSpPr/>
        </xdr:nvSpPr>
        <xdr:spPr>
          <a:xfrm>
            <a:off x="242587" y="199165"/>
            <a:ext cx="30530" cy="53313"/>
          </a:xfrm>
          <a:custGeom>
            <a:avLst/>
            <a:gdLst/>
            <a:ahLst/>
            <a:cxnLst/>
            <a:rect l="0" t="0" r="0" b="0"/>
            <a:pathLst>
              <a:path w="30530" h="53313">
                <a:moveTo>
                  <a:pt x="30530" y="0"/>
                </a:moveTo>
                <a:lnTo>
                  <a:pt x="30530" y="5652"/>
                </a:lnTo>
                <a:lnTo>
                  <a:pt x="26151" y="3507"/>
                </a:lnTo>
                <a:cubicBezTo>
                  <a:pt x="24328" y="3356"/>
                  <a:pt x="21579" y="3921"/>
                  <a:pt x="17899" y="5195"/>
                </a:cubicBezTo>
                <a:lnTo>
                  <a:pt x="29740" y="40180"/>
                </a:lnTo>
                <a:lnTo>
                  <a:pt x="30530" y="42028"/>
                </a:lnTo>
                <a:lnTo>
                  <a:pt x="30530" y="48118"/>
                </a:lnTo>
                <a:lnTo>
                  <a:pt x="15180" y="53313"/>
                </a:lnTo>
                <a:lnTo>
                  <a:pt x="14792" y="52161"/>
                </a:lnTo>
                <a:lnTo>
                  <a:pt x="16267" y="51660"/>
                </a:lnTo>
                <a:cubicBezTo>
                  <a:pt x="17564" y="51225"/>
                  <a:pt x="18500" y="50681"/>
                  <a:pt x="19047" y="50030"/>
                </a:cubicBezTo>
                <a:cubicBezTo>
                  <a:pt x="19597" y="49392"/>
                  <a:pt x="19925" y="48650"/>
                  <a:pt x="20011" y="47830"/>
                </a:cubicBezTo>
                <a:cubicBezTo>
                  <a:pt x="20048" y="47305"/>
                  <a:pt x="19674" y="45875"/>
                  <a:pt x="18889" y="43539"/>
                </a:cubicBezTo>
                <a:lnTo>
                  <a:pt x="8881" y="13972"/>
                </a:lnTo>
                <a:cubicBezTo>
                  <a:pt x="8100" y="11664"/>
                  <a:pt x="7488" y="10257"/>
                  <a:pt x="7056" y="9767"/>
                </a:cubicBezTo>
                <a:cubicBezTo>
                  <a:pt x="6613" y="9278"/>
                  <a:pt x="5958" y="8933"/>
                  <a:pt x="5079" y="8752"/>
                </a:cubicBezTo>
                <a:cubicBezTo>
                  <a:pt x="4197" y="8562"/>
                  <a:pt x="3132" y="8680"/>
                  <a:pt x="1868" y="9108"/>
                </a:cubicBezTo>
                <a:lnTo>
                  <a:pt x="395" y="9609"/>
                </a:lnTo>
                <a:lnTo>
                  <a:pt x="0" y="8460"/>
                </a:lnTo>
                <a:lnTo>
                  <a:pt x="20052" y="1671"/>
                </a:lnTo>
                <a:lnTo>
                  <a:pt x="3053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26" name="Shape 29">
            <a:extLst>
              <a:ext uri="{FF2B5EF4-FFF2-40B4-BE49-F238E27FC236}">
                <a16:creationId xmlns:a16="http://schemas.microsoft.com/office/drawing/2014/main" id="{5524401B-7566-49C9-B9E6-CC9F29600C28}"/>
              </a:ext>
            </a:extLst>
          </xdr:cNvPr>
          <xdr:cNvSpPr/>
        </xdr:nvSpPr>
        <xdr:spPr>
          <a:xfrm>
            <a:off x="483170" y="207476"/>
            <a:ext cx="24419" cy="28443"/>
          </a:xfrm>
          <a:custGeom>
            <a:avLst/>
            <a:gdLst/>
            <a:ahLst/>
            <a:cxnLst/>
            <a:rect l="0" t="0" r="0" b="0"/>
            <a:pathLst>
              <a:path w="24419" h="28443">
                <a:moveTo>
                  <a:pt x="24419" y="0"/>
                </a:moveTo>
                <a:lnTo>
                  <a:pt x="24419" y="4237"/>
                </a:lnTo>
                <a:lnTo>
                  <a:pt x="17550" y="12429"/>
                </a:lnTo>
                <a:lnTo>
                  <a:pt x="24419" y="14378"/>
                </a:lnTo>
                <a:lnTo>
                  <a:pt x="24419" y="17053"/>
                </a:lnTo>
                <a:lnTo>
                  <a:pt x="15733" y="14585"/>
                </a:lnTo>
                <a:lnTo>
                  <a:pt x="12492" y="18467"/>
                </a:lnTo>
                <a:cubicBezTo>
                  <a:pt x="11441" y="19777"/>
                  <a:pt x="10779" y="20921"/>
                  <a:pt x="10502" y="21897"/>
                </a:cubicBezTo>
                <a:cubicBezTo>
                  <a:pt x="10135" y="23193"/>
                  <a:pt x="10382" y="24289"/>
                  <a:pt x="11225" y="25195"/>
                </a:cubicBezTo>
                <a:cubicBezTo>
                  <a:pt x="11732" y="25721"/>
                  <a:pt x="13141" y="26420"/>
                  <a:pt x="15455" y="27275"/>
                </a:cubicBezTo>
                <a:lnTo>
                  <a:pt x="15124" y="28443"/>
                </a:lnTo>
                <a:lnTo>
                  <a:pt x="0" y="24152"/>
                </a:lnTo>
                <a:lnTo>
                  <a:pt x="335" y="22982"/>
                </a:lnTo>
                <a:cubicBezTo>
                  <a:pt x="2031" y="23193"/>
                  <a:pt x="3575" y="22891"/>
                  <a:pt x="4933" y="22073"/>
                </a:cubicBezTo>
                <a:cubicBezTo>
                  <a:pt x="6308" y="21249"/>
                  <a:pt x="8266" y="19308"/>
                  <a:pt x="10796" y="16238"/>
                </a:cubicBezTo>
                <a:lnTo>
                  <a:pt x="2441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27" name="Shape 30">
            <a:extLst>
              <a:ext uri="{FF2B5EF4-FFF2-40B4-BE49-F238E27FC236}">
                <a16:creationId xmlns:a16="http://schemas.microsoft.com/office/drawing/2014/main" id="{75BF5DCE-6CF8-482E-99EB-601C0EE2513B}"/>
              </a:ext>
            </a:extLst>
          </xdr:cNvPr>
          <xdr:cNvSpPr/>
        </xdr:nvSpPr>
        <xdr:spPr>
          <a:xfrm>
            <a:off x="273117" y="198658"/>
            <a:ext cx="23771" cy="48625"/>
          </a:xfrm>
          <a:custGeom>
            <a:avLst/>
            <a:gdLst/>
            <a:ahLst/>
            <a:cxnLst/>
            <a:rect l="0" t="0" r="0" b="0"/>
            <a:pathLst>
              <a:path w="23771" h="48625">
                <a:moveTo>
                  <a:pt x="3179" y="0"/>
                </a:moveTo>
                <a:cubicBezTo>
                  <a:pt x="7767" y="432"/>
                  <a:pt x="11701" y="2113"/>
                  <a:pt x="14988" y="5025"/>
                </a:cubicBezTo>
                <a:cubicBezTo>
                  <a:pt x="18278" y="7945"/>
                  <a:pt x="20686" y="11693"/>
                  <a:pt x="22231" y="16257"/>
                </a:cubicBezTo>
                <a:cubicBezTo>
                  <a:pt x="23296" y="19404"/>
                  <a:pt x="23771" y="22485"/>
                  <a:pt x="23661" y="25488"/>
                </a:cubicBezTo>
                <a:cubicBezTo>
                  <a:pt x="23537" y="28484"/>
                  <a:pt x="22976" y="31122"/>
                  <a:pt x="21961" y="33401"/>
                </a:cubicBezTo>
                <a:cubicBezTo>
                  <a:pt x="20935" y="35673"/>
                  <a:pt x="19546" y="37688"/>
                  <a:pt x="17803" y="39445"/>
                </a:cubicBezTo>
                <a:cubicBezTo>
                  <a:pt x="16046" y="41209"/>
                  <a:pt x="13750" y="42890"/>
                  <a:pt x="10916" y="44490"/>
                </a:cubicBezTo>
                <a:cubicBezTo>
                  <a:pt x="9660" y="45206"/>
                  <a:pt x="7586" y="46059"/>
                  <a:pt x="4700" y="47034"/>
                </a:cubicBezTo>
                <a:lnTo>
                  <a:pt x="0" y="48625"/>
                </a:lnTo>
                <a:lnTo>
                  <a:pt x="0" y="42535"/>
                </a:lnTo>
                <a:lnTo>
                  <a:pt x="628" y="44003"/>
                </a:lnTo>
                <a:cubicBezTo>
                  <a:pt x="940" y="44359"/>
                  <a:pt x="1350" y="44572"/>
                  <a:pt x="1847" y="44655"/>
                </a:cubicBezTo>
                <a:cubicBezTo>
                  <a:pt x="2553" y="44784"/>
                  <a:pt x="3468" y="44658"/>
                  <a:pt x="4598" y="44279"/>
                </a:cubicBezTo>
                <a:cubicBezTo>
                  <a:pt x="8281" y="43031"/>
                  <a:pt x="10679" y="40824"/>
                  <a:pt x="11770" y="37657"/>
                </a:cubicBezTo>
                <a:cubicBezTo>
                  <a:pt x="13267" y="33365"/>
                  <a:pt x="12814" y="27642"/>
                  <a:pt x="10398" y="20501"/>
                </a:cubicBezTo>
                <a:cubicBezTo>
                  <a:pt x="8446" y="14742"/>
                  <a:pt x="5991" y="10458"/>
                  <a:pt x="3010" y="7633"/>
                </a:cubicBezTo>
                <a:lnTo>
                  <a:pt x="0" y="6159"/>
                </a:lnTo>
                <a:lnTo>
                  <a:pt x="0" y="507"/>
                </a:lnTo>
                <a:lnTo>
                  <a:pt x="317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28" name="Shape 31">
            <a:extLst>
              <a:ext uri="{FF2B5EF4-FFF2-40B4-BE49-F238E27FC236}">
                <a16:creationId xmlns:a16="http://schemas.microsoft.com/office/drawing/2014/main" id="{04F311BC-EC58-4493-A4E8-C67F84F341B6}"/>
              </a:ext>
            </a:extLst>
          </xdr:cNvPr>
          <xdr:cNvSpPr/>
        </xdr:nvSpPr>
        <xdr:spPr>
          <a:xfrm>
            <a:off x="296499" y="180856"/>
            <a:ext cx="50465" cy="55037"/>
          </a:xfrm>
          <a:custGeom>
            <a:avLst/>
            <a:gdLst/>
            <a:ahLst/>
            <a:cxnLst/>
            <a:rect l="0" t="0" r="0" b="0"/>
            <a:pathLst>
              <a:path w="50465" h="55037">
                <a:moveTo>
                  <a:pt x="38556" y="0"/>
                </a:moveTo>
                <a:lnTo>
                  <a:pt x="41703" y="13636"/>
                </a:lnTo>
                <a:lnTo>
                  <a:pt x="40378" y="13946"/>
                </a:lnTo>
                <a:cubicBezTo>
                  <a:pt x="38960" y="10754"/>
                  <a:pt x="37480" y="8583"/>
                  <a:pt x="35961" y="7406"/>
                </a:cubicBezTo>
                <a:cubicBezTo>
                  <a:pt x="34449" y="6228"/>
                  <a:pt x="32530" y="5544"/>
                  <a:pt x="30204" y="5361"/>
                </a:cubicBezTo>
                <a:cubicBezTo>
                  <a:pt x="28844" y="5245"/>
                  <a:pt x="26431" y="5583"/>
                  <a:pt x="22950" y="6390"/>
                </a:cubicBezTo>
                <a:lnTo>
                  <a:pt x="18148" y="7496"/>
                </a:lnTo>
                <a:lnTo>
                  <a:pt x="22487" y="26284"/>
                </a:lnTo>
                <a:lnTo>
                  <a:pt x="23404" y="26074"/>
                </a:lnTo>
                <a:cubicBezTo>
                  <a:pt x="26335" y="25398"/>
                  <a:pt x="28246" y="23995"/>
                  <a:pt x="29149" y="21852"/>
                </a:cubicBezTo>
                <a:cubicBezTo>
                  <a:pt x="30032" y="19717"/>
                  <a:pt x="30255" y="16819"/>
                  <a:pt x="29790" y="13161"/>
                </a:cubicBezTo>
                <a:lnTo>
                  <a:pt x="31115" y="12863"/>
                </a:lnTo>
                <a:lnTo>
                  <a:pt x="36688" y="37008"/>
                </a:lnTo>
                <a:lnTo>
                  <a:pt x="35363" y="37314"/>
                </a:lnTo>
                <a:cubicBezTo>
                  <a:pt x="34492" y="34736"/>
                  <a:pt x="33416" y="32717"/>
                  <a:pt x="32159" y="31248"/>
                </a:cubicBezTo>
                <a:cubicBezTo>
                  <a:pt x="30889" y="29769"/>
                  <a:pt x="29618" y="28877"/>
                  <a:pt x="28325" y="28566"/>
                </a:cubicBezTo>
                <a:cubicBezTo>
                  <a:pt x="27029" y="28253"/>
                  <a:pt x="25283" y="28350"/>
                  <a:pt x="23080" y="28861"/>
                </a:cubicBezTo>
                <a:lnTo>
                  <a:pt x="26076" y="41825"/>
                </a:lnTo>
                <a:cubicBezTo>
                  <a:pt x="26659" y="44370"/>
                  <a:pt x="27120" y="45886"/>
                  <a:pt x="27473" y="46403"/>
                </a:cubicBezTo>
                <a:cubicBezTo>
                  <a:pt x="27810" y="46923"/>
                  <a:pt x="28325" y="47296"/>
                  <a:pt x="28998" y="47516"/>
                </a:cubicBezTo>
                <a:cubicBezTo>
                  <a:pt x="29671" y="47740"/>
                  <a:pt x="30669" y="47704"/>
                  <a:pt x="31979" y="47402"/>
                </a:cubicBezTo>
                <a:lnTo>
                  <a:pt x="34737" y="46768"/>
                </a:lnTo>
                <a:cubicBezTo>
                  <a:pt x="39039" y="45774"/>
                  <a:pt x="42268" y="43974"/>
                  <a:pt x="44411" y="41394"/>
                </a:cubicBezTo>
                <a:cubicBezTo>
                  <a:pt x="46544" y="38812"/>
                  <a:pt x="47719" y="35356"/>
                  <a:pt x="47898" y="31014"/>
                </a:cubicBezTo>
                <a:lnTo>
                  <a:pt x="49166" y="30719"/>
                </a:lnTo>
                <a:lnTo>
                  <a:pt x="50465" y="45846"/>
                </a:lnTo>
                <a:lnTo>
                  <a:pt x="10653" y="55037"/>
                </a:lnTo>
                <a:lnTo>
                  <a:pt x="10380" y="53852"/>
                </a:lnTo>
                <a:lnTo>
                  <a:pt x="11899" y="53503"/>
                </a:lnTo>
                <a:cubicBezTo>
                  <a:pt x="13231" y="53194"/>
                  <a:pt x="14253" y="52700"/>
                  <a:pt x="14954" y="52041"/>
                </a:cubicBezTo>
                <a:cubicBezTo>
                  <a:pt x="15474" y="51581"/>
                  <a:pt x="15797" y="50929"/>
                  <a:pt x="15931" y="50080"/>
                </a:cubicBezTo>
                <a:cubicBezTo>
                  <a:pt x="16049" y="49478"/>
                  <a:pt x="15847" y="48010"/>
                  <a:pt x="15307" y="45677"/>
                </a:cubicBezTo>
                <a:lnTo>
                  <a:pt x="8292" y="15268"/>
                </a:lnTo>
                <a:cubicBezTo>
                  <a:pt x="7805" y="13169"/>
                  <a:pt x="7449" y="11895"/>
                  <a:pt x="7223" y="11434"/>
                </a:cubicBezTo>
                <a:cubicBezTo>
                  <a:pt x="6815" y="10685"/>
                  <a:pt x="6257" y="10171"/>
                  <a:pt x="5545" y="9882"/>
                </a:cubicBezTo>
                <a:cubicBezTo>
                  <a:pt x="4536" y="9443"/>
                  <a:pt x="3294" y="9385"/>
                  <a:pt x="1793" y="9731"/>
                </a:cubicBezTo>
                <a:lnTo>
                  <a:pt x="274" y="10080"/>
                </a:lnTo>
                <a:lnTo>
                  <a:pt x="0" y="8899"/>
                </a:lnTo>
                <a:lnTo>
                  <a:pt x="3855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29" name="Shape 32">
            <a:extLst>
              <a:ext uri="{FF2B5EF4-FFF2-40B4-BE49-F238E27FC236}">
                <a16:creationId xmlns:a16="http://schemas.microsoft.com/office/drawing/2014/main" id="{3BFE6827-98AC-4282-8DE1-21BCF1D36FA5}"/>
              </a:ext>
            </a:extLst>
          </xdr:cNvPr>
          <xdr:cNvSpPr/>
        </xdr:nvSpPr>
        <xdr:spPr>
          <a:xfrm>
            <a:off x="456631" y="180327"/>
            <a:ext cx="32577" cy="50947"/>
          </a:xfrm>
          <a:custGeom>
            <a:avLst/>
            <a:gdLst/>
            <a:ahLst/>
            <a:cxnLst/>
            <a:rect l="0" t="0" r="0" b="0"/>
            <a:pathLst>
              <a:path w="32577" h="50947">
                <a:moveTo>
                  <a:pt x="8327" y="0"/>
                </a:moveTo>
                <a:lnTo>
                  <a:pt x="32577" y="4335"/>
                </a:lnTo>
                <a:lnTo>
                  <a:pt x="32365" y="5530"/>
                </a:lnTo>
                <a:lnTo>
                  <a:pt x="30830" y="5253"/>
                </a:lnTo>
                <a:cubicBezTo>
                  <a:pt x="29494" y="5019"/>
                  <a:pt x="28376" y="5069"/>
                  <a:pt x="27469" y="5404"/>
                </a:cubicBezTo>
                <a:cubicBezTo>
                  <a:pt x="26824" y="5624"/>
                  <a:pt x="26255" y="6091"/>
                  <a:pt x="25780" y="6815"/>
                </a:cubicBezTo>
                <a:cubicBezTo>
                  <a:pt x="25434" y="7327"/>
                  <a:pt x="25046" y="8755"/>
                  <a:pt x="24624" y="11110"/>
                </a:cubicBezTo>
                <a:lnTo>
                  <a:pt x="19138" y="41836"/>
                </a:lnTo>
                <a:cubicBezTo>
                  <a:pt x="18706" y="44237"/>
                  <a:pt x="18565" y="45759"/>
                  <a:pt x="18717" y="46405"/>
                </a:cubicBezTo>
                <a:cubicBezTo>
                  <a:pt x="18882" y="47044"/>
                  <a:pt x="19293" y="47665"/>
                  <a:pt x="19977" y="48247"/>
                </a:cubicBezTo>
                <a:cubicBezTo>
                  <a:pt x="20654" y="48842"/>
                  <a:pt x="21643" y="49248"/>
                  <a:pt x="22936" y="49479"/>
                </a:cubicBezTo>
                <a:lnTo>
                  <a:pt x="24469" y="49748"/>
                </a:lnTo>
                <a:lnTo>
                  <a:pt x="24257" y="50947"/>
                </a:lnTo>
                <a:lnTo>
                  <a:pt x="0" y="46617"/>
                </a:lnTo>
                <a:lnTo>
                  <a:pt x="212" y="45421"/>
                </a:lnTo>
                <a:lnTo>
                  <a:pt x="1750" y="45695"/>
                </a:lnTo>
                <a:cubicBezTo>
                  <a:pt x="3096" y="45936"/>
                  <a:pt x="4234" y="45886"/>
                  <a:pt x="5137" y="45551"/>
                </a:cubicBezTo>
                <a:cubicBezTo>
                  <a:pt x="5792" y="45327"/>
                  <a:pt x="6347" y="44860"/>
                  <a:pt x="6805" y="44129"/>
                </a:cubicBezTo>
                <a:cubicBezTo>
                  <a:pt x="7146" y="43622"/>
                  <a:pt x="7539" y="42196"/>
                  <a:pt x="7953" y="39837"/>
                </a:cubicBezTo>
                <a:lnTo>
                  <a:pt x="13443" y="9115"/>
                </a:lnTo>
                <a:cubicBezTo>
                  <a:pt x="13871" y="6710"/>
                  <a:pt x="14012" y="5188"/>
                  <a:pt x="13871" y="4547"/>
                </a:cubicBezTo>
                <a:cubicBezTo>
                  <a:pt x="13724" y="3903"/>
                  <a:pt x="13313" y="3287"/>
                  <a:pt x="12629" y="2704"/>
                </a:cubicBezTo>
                <a:cubicBezTo>
                  <a:pt x="11948" y="2113"/>
                  <a:pt x="10955" y="1703"/>
                  <a:pt x="9644" y="1474"/>
                </a:cubicBezTo>
                <a:lnTo>
                  <a:pt x="8111" y="1195"/>
                </a:lnTo>
                <a:lnTo>
                  <a:pt x="832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30" name="Shape 33">
            <a:extLst>
              <a:ext uri="{FF2B5EF4-FFF2-40B4-BE49-F238E27FC236}">
                <a16:creationId xmlns:a16="http://schemas.microsoft.com/office/drawing/2014/main" id="{889B8684-AEB6-4806-AE0B-6AA093F4D7A1}"/>
              </a:ext>
            </a:extLst>
          </xdr:cNvPr>
          <xdr:cNvSpPr/>
        </xdr:nvSpPr>
        <xdr:spPr>
          <a:xfrm>
            <a:off x="408111" y="175661"/>
            <a:ext cx="46923" cy="49971"/>
          </a:xfrm>
          <a:custGeom>
            <a:avLst/>
            <a:gdLst/>
            <a:ahLst/>
            <a:cxnLst/>
            <a:rect l="0" t="0" r="0" b="0"/>
            <a:pathLst>
              <a:path w="46923" h="49971">
                <a:moveTo>
                  <a:pt x="28033" y="343"/>
                </a:moveTo>
                <a:cubicBezTo>
                  <a:pt x="31349" y="598"/>
                  <a:pt x="34779" y="1584"/>
                  <a:pt x="38354" y="3298"/>
                </a:cubicBezTo>
                <a:cubicBezTo>
                  <a:pt x="40424" y="4306"/>
                  <a:pt x="41745" y="4821"/>
                  <a:pt x="42314" y="4868"/>
                </a:cubicBezTo>
                <a:cubicBezTo>
                  <a:pt x="43063" y="4925"/>
                  <a:pt x="43725" y="4701"/>
                  <a:pt x="44313" y="4194"/>
                </a:cubicBezTo>
                <a:cubicBezTo>
                  <a:pt x="44900" y="3694"/>
                  <a:pt x="45310" y="2851"/>
                  <a:pt x="45569" y="1677"/>
                </a:cubicBezTo>
                <a:lnTo>
                  <a:pt x="46923" y="1779"/>
                </a:lnTo>
                <a:lnTo>
                  <a:pt x="45673" y="18158"/>
                </a:lnTo>
                <a:lnTo>
                  <a:pt x="44319" y="18058"/>
                </a:lnTo>
                <a:cubicBezTo>
                  <a:pt x="43624" y="13680"/>
                  <a:pt x="41990" y="10238"/>
                  <a:pt x="39388" y="7733"/>
                </a:cubicBezTo>
                <a:cubicBezTo>
                  <a:pt x="36781" y="5235"/>
                  <a:pt x="33725" y="3856"/>
                  <a:pt x="30211" y="3586"/>
                </a:cubicBezTo>
                <a:cubicBezTo>
                  <a:pt x="27281" y="3366"/>
                  <a:pt x="24522" y="4004"/>
                  <a:pt x="21938" y="5511"/>
                </a:cubicBezTo>
                <a:cubicBezTo>
                  <a:pt x="19361" y="7024"/>
                  <a:pt x="17403" y="9104"/>
                  <a:pt x="16049" y="11765"/>
                </a:cubicBezTo>
                <a:cubicBezTo>
                  <a:pt x="14328" y="15167"/>
                  <a:pt x="13306" y="19011"/>
                  <a:pt x="12974" y="23310"/>
                </a:cubicBezTo>
                <a:cubicBezTo>
                  <a:pt x="12654" y="27537"/>
                  <a:pt x="12898" y="31436"/>
                  <a:pt x="13687" y="34996"/>
                </a:cubicBezTo>
                <a:cubicBezTo>
                  <a:pt x="14493" y="38538"/>
                  <a:pt x="15955" y="41299"/>
                  <a:pt x="18086" y="43243"/>
                </a:cubicBezTo>
                <a:cubicBezTo>
                  <a:pt x="20221" y="45195"/>
                  <a:pt x="23094" y="46310"/>
                  <a:pt x="26701" y="46585"/>
                </a:cubicBezTo>
                <a:cubicBezTo>
                  <a:pt x="29671" y="46810"/>
                  <a:pt x="32428" y="46361"/>
                  <a:pt x="34992" y="45256"/>
                </a:cubicBezTo>
                <a:cubicBezTo>
                  <a:pt x="37551" y="44136"/>
                  <a:pt x="40320" y="42105"/>
                  <a:pt x="43289" y="39132"/>
                </a:cubicBezTo>
                <a:lnTo>
                  <a:pt x="42984" y="43193"/>
                </a:lnTo>
                <a:cubicBezTo>
                  <a:pt x="40136" y="45753"/>
                  <a:pt x="37231" y="47552"/>
                  <a:pt x="34276" y="48582"/>
                </a:cubicBezTo>
                <a:cubicBezTo>
                  <a:pt x="31320" y="49609"/>
                  <a:pt x="27940" y="49971"/>
                  <a:pt x="24116" y="49681"/>
                </a:cubicBezTo>
                <a:cubicBezTo>
                  <a:pt x="19083" y="49299"/>
                  <a:pt x="14699" y="47948"/>
                  <a:pt x="10955" y="45638"/>
                </a:cubicBezTo>
                <a:cubicBezTo>
                  <a:pt x="7211" y="43323"/>
                  <a:pt x="4409" y="40187"/>
                  <a:pt x="2588" y="36252"/>
                </a:cubicBezTo>
                <a:cubicBezTo>
                  <a:pt x="748" y="32303"/>
                  <a:pt x="0" y="28199"/>
                  <a:pt x="324" y="23925"/>
                </a:cubicBezTo>
                <a:cubicBezTo>
                  <a:pt x="665" y="19429"/>
                  <a:pt x="2167" y="15242"/>
                  <a:pt x="4827" y="11386"/>
                </a:cubicBezTo>
                <a:cubicBezTo>
                  <a:pt x="7480" y="7532"/>
                  <a:pt x="10890" y="4636"/>
                  <a:pt x="15055" y="2711"/>
                </a:cubicBezTo>
                <a:cubicBezTo>
                  <a:pt x="19213" y="796"/>
                  <a:pt x="23537" y="0"/>
                  <a:pt x="28033" y="343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31" name="Shape 34">
            <a:extLst>
              <a:ext uri="{FF2B5EF4-FFF2-40B4-BE49-F238E27FC236}">
                <a16:creationId xmlns:a16="http://schemas.microsoft.com/office/drawing/2014/main" id="{3D452736-C316-4A9F-A02E-87F3D55BD6E9}"/>
              </a:ext>
            </a:extLst>
          </xdr:cNvPr>
          <xdr:cNvSpPr/>
        </xdr:nvSpPr>
        <xdr:spPr>
          <a:xfrm>
            <a:off x="349719" y="174956"/>
            <a:ext cx="48826" cy="50929"/>
          </a:xfrm>
          <a:custGeom>
            <a:avLst/>
            <a:gdLst/>
            <a:ahLst/>
            <a:cxnLst/>
            <a:rect l="0" t="0" r="0" b="0"/>
            <a:pathLst>
              <a:path w="48826" h="50929">
                <a:moveTo>
                  <a:pt x="48732" y="0"/>
                </a:moveTo>
                <a:lnTo>
                  <a:pt x="48826" y="1213"/>
                </a:lnTo>
                <a:cubicBezTo>
                  <a:pt x="46850" y="1627"/>
                  <a:pt x="45532" y="2059"/>
                  <a:pt x="44881" y="2516"/>
                </a:cubicBezTo>
                <a:cubicBezTo>
                  <a:pt x="44233" y="2981"/>
                  <a:pt x="43750" y="3690"/>
                  <a:pt x="43426" y="4645"/>
                </a:cubicBezTo>
                <a:cubicBezTo>
                  <a:pt x="43117" y="5602"/>
                  <a:pt x="43052" y="7203"/>
                  <a:pt x="43222" y="9447"/>
                </a:cubicBezTo>
                <a:lnTo>
                  <a:pt x="46209" y="48758"/>
                </a:lnTo>
                <a:lnTo>
                  <a:pt x="45032" y="48844"/>
                </a:lnTo>
                <a:lnTo>
                  <a:pt x="10174" y="11912"/>
                </a:lnTo>
                <a:lnTo>
                  <a:pt x="12460" y="42015"/>
                </a:lnTo>
                <a:cubicBezTo>
                  <a:pt x="12668" y="44741"/>
                  <a:pt x="13428" y="46544"/>
                  <a:pt x="14746" y="47416"/>
                </a:cubicBezTo>
                <a:cubicBezTo>
                  <a:pt x="16067" y="48279"/>
                  <a:pt x="17539" y="48644"/>
                  <a:pt x="19141" y="48524"/>
                </a:cubicBezTo>
                <a:lnTo>
                  <a:pt x="20260" y="48438"/>
                </a:lnTo>
                <a:lnTo>
                  <a:pt x="20347" y="49651"/>
                </a:lnTo>
                <a:lnTo>
                  <a:pt x="3542" y="50929"/>
                </a:lnTo>
                <a:lnTo>
                  <a:pt x="3448" y="49716"/>
                </a:lnTo>
                <a:cubicBezTo>
                  <a:pt x="6062" y="49493"/>
                  <a:pt x="7823" y="48819"/>
                  <a:pt x="8777" y="47689"/>
                </a:cubicBezTo>
                <a:cubicBezTo>
                  <a:pt x="9717" y="46555"/>
                  <a:pt x="10090" y="44734"/>
                  <a:pt x="9896" y="42210"/>
                </a:cubicBezTo>
                <a:lnTo>
                  <a:pt x="7358" y="8824"/>
                </a:lnTo>
                <a:lnTo>
                  <a:pt x="6281" y="7675"/>
                </a:lnTo>
                <a:cubicBezTo>
                  <a:pt x="5188" y="6465"/>
                  <a:pt x="4244" y="5689"/>
                  <a:pt x="3442" y="5342"/>
                </a:cubicBezTo>
                <a:cubicBezTo>
                  <a:pt x="2653" y="5000"/>
                  <a:pt x="1530" y="4857"/>
                  <a:pt x="94" y="4921"/>
                </a:cubicBezTo>
                <a:lnTo>
                  <a:pt x="0" y="3708"/>
                </a:lnTo>
                <a:lnTo>
                  <a:pt x="16722" y="2437"/>
                </a:lnTo>
                <a:lnTo>
                  <a:pt x="42200" y="29913"/>
                </a:lnTo>
                <a:lnTo>
                  <a:pt x="40658" y="9640"/>
                </a:lnTo>
                <a:cubicBezTo>
                  <a:pt x="40442" y="6782"/>
                  <a:pt x="39888" y="4892"/>
                  <a:pt x="38995" y="3942"/>
                </a:cubicBezTo>
                <a:cubicBezTo>
                  <a:pt x="37775" y="2663"/>
                  <a:pt x="35848" y="2153"/>
                  <a:pt x="33228" y="2398"/>
                </a:cubicBezTo>
                <a:lnTo>
                  <a:pt x="33138" y="1188"/>
                </a:lnTo>
                <a:lnTo>
                  <a:pt x="4873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32" name="Shape 35">
            <a:extLst>
              <a:ext uri="{FF2B5EF4-FFF2-40B4-BE49-F238E27FC236}">
                <a16:creationId xmlns:a16="http://schemas.microsoft.com/office/drawing/2014/main" id="{18957E5E-FD0D-468F-BEB3-58BE28B70055}"/>
              </a:ext>
            </a:extLst>
          </xdr:cNvPr>
          <xdr:cNvSpPr/>
        </xdr:nvSpPr>
        <xdr:spPr>
          <a:xfrm>
            <a:off x="545793" y="209912"/>
            <a:ext cx="32044" cy="55673"/>
          </a:xfrm>
          <a:custGeom>
            <a:avLst/>
            <a:gdLst/>
            <a:ahLst/>
            <a:cxnLst/>
            <a:rect l="0" t="0" r="0" b="0"/>
            <a:pathLst>
              <a:path w="32044" h="55673">
                <a:moveTo>
                  <a:pt x="21585" y="0"/>
                </a:moveTo>
                <a:lnTo>
                  <a:pt x="32044" y="5360"/>
                </a:lnTo>
                <a:lnTo>
                  <a:pt x="32044" y="19056"/>
                </a:lnTo>
                <a:lnTo>
                  <a:pt x="19562" y="43434"/>
                </a:lnTo>
                <a:cubicBezTo>
                  <a:pt x="18669" y="45170"/>
                  <a:pt x="18205" y="46289"/>
                  <a:pt x="18176" y="46768"/>
                </a:cubicBezTo>
                <a:cubicBezTo>
                  <a:pt x="18137" y="47236"/>
                  <a:pt x="18270" y="47682"/>
                  <a:pt x="18551" y="48092"/>
                </a:cubicBezTo>
                <a:cubicBezTo>
                  <a:pt x="18957" y="48690"/>
                  <a:pt x="19681" y="49259"/>
                  <a:pt x="20739" y="49799"/>
                </a:cubicBezTo>
                <a:cubicBezTo>
                  <a:pt x="24202" y="51577"/>
                  <a:pt x="27454" y="51761"/>
                  <a:pt x="30488" y="50329"/>
                </a:cubicBezTo>
                <a:lnTo>
                  <a:pt x="32044" y="48553"/>
                </a:lnTo>
                <a:lnTo>
                  <a:pt x="32044" y="55673"/>
                </a:lnTo>
                <a:lnTo>
                  <a:pt x="24991" y="54483"/>
                </a:lnTo>
                <a:cubicBezTo>
                  <a:pt x="23605" y="54075"/>
                  <a:pt x="21549" y="53182"/>
                  <a:pt x="18835" y="51797"/>
                </a:cubicBezTo>
                <a:lnTo>
                  <a:pt x="0" y="42152"/>
                </a:lnTo>
                <a:lnTo>
                  <a:pt x="551" y="41065"/>
                </a:lnTo>
                <a:lnTo>
                  <a:pt x="1941" y="41774"/>
                </a:lnTo>
                <a:cubicBezTo>
                  <a:pt x="3157" y="42405"/>
                  <a:pt x="4197" y="42696"/>
                  <a:pt x="5043" y="42631"/>
                </a:cubicBezTo>
                <a:cubicBezTo>
                  <a:pt x="5886" y="42584"/>
                  <a:pt x="6646" y="42300"/>
                  <a:pt x="7294" y="41793"/>
                </a:cubicBezTo>
                <a:cubicBezTo>
                  <a:pt x="7700" y="41450"/>
                  <a:pt x="8463" y="40187"/>
                  <a:pt x="9590" y="37991"/>
                </a:cubicBezTo>
                <a:lnTo>
                  <a:pt x="23818" y="10217"/>
                </a:lnTo>
                <a:cubicBezTo>
                  <a:pt x="24926" y="8043"/>
                  <a:pt x="25505" y="6628"/>
                  <a:pt x="25560" y="5969"/>
                </a:cubicBezTo>
                <a:cubicBezTo>
                  <a:pt x="25603" y="5310"/>
                  <a:pt x="25394" y="4601"/>
                  <a:pt x="24908" y="3848"/>
                </a:cubicBezTo>
                <a:cubicBezTo>
                  <a:pt x="24436" y="3078"/>
                  <a:pt x="23605" y="2401"/>
                  <a:pt x="22417" y="1797"/>
                </a:cubicBezTo>
                <a:lnTo>
                  <a:pt x="21031" y="1087"/>
                </a:lnTo>
                <a:lnTo>
                  <a:pt x="2158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33" name="Shape 36">
            <a:extLst>
              <a:ext uri="{FF2B5EF4-FFF2-40B4-BE49-F238E27FC236}">
                <a16:creationId xmlns:a16="http://schemas.microsoft.com/office/drawing/2014/main" id="{DF4D59C5-2858-4F37-8EA9-25F27A4F85ED}"/>
              </a:ext>
            </a:extLst>
          </xdr:cNvPr>
          <xdr:cNvSpPr/>
        </xdr:nvSpPr>
        <xdr:spPr>
          <a:xfrm>
            <a:off x="507589" y="192050"/>
            <a:ext cx="24225" cy="53294"/>
          </a:xfrm>
          <a:custGeom>
            <a:avLst/>
            <a:gdLst/>
            <a:ahLst/>
            <a:cxnLst/>
            <a:rect l="0" t="0" r="0" b="0"/>
            <a:pathLst>
              <a:path w="24225" h="53294">
                <a:moveTo>
                  <a:pt x="12942" y="0"/>
                </a:moveTo>
                <a:lnTo>
                  <a:pt x="13587" y="179"/>
                </a:lnTo>
                <a:lnTo>
                  <a:pt x="19404" y="42133"/>
                </a:lnTo>
                <a:cubicBezTo>
                  <a:pt x="19955" y="46151"/>
                  <a:pt x="20599" y="48773"/>
                  <a:pt x="21340" y="49985"/>
                </a:cubicBezTo>
                <a:cubicBezTo>
                  <a:pt x="21906" y="50914"/>
                  <a:pt x="22857" y="51620"/>
                  <a:pt x="24225" y="52127"/>
                </a:cubicBezTo>
                <a:lnTo>
                  <a:pt x="23889" y="53294"/>
                </a:lnTo>
                <a:lnTo>
                  <a:pt x="1883" y="47048"/>
                </a:lnTo>
                <a:lnTo>
                  <a:pt x="2218" y="45877"/>
                </a:lnTo>
                <a:lnTo>
                  <a:pt x="3121" y="46134"/>
                </a:lnTo>
                <a:cubicBezTo>
                  <a:pt x="4881" y="46634"/>
                  <a:pt x="6203" y="46738"/>
                  <a:pt x="7057" y="46432"/>
                </a:cubicBezTo>
                <a:cubicBezTo>
                  <a:pt x="7646" y="46224"/>
                  <a:pt x="8042" y="45763"/>
                  <a:pt x="8233" y="45086"/>
                </a:cubicBezTo>
                <a:cubicBezTo>
                  <a:pt x="8348" y="44676"/>
                  <a:pt x="8413" y="44232"/>
                  <a:pt x="8399" y="43762"/>
                </a:cubicBezTo>
                <a:cubicBezTo>
                  <a:pt x="8407" y="43548"/>
                  <a:pt x="8317" y="42602"/>
                  <a:pt x="8115" y="40920"/>
                </a:cubicBezTo>
                <a:lnTo>
                  <a:pt x="7243" y="34537"/>
                </a:lnTo>
                <a:lnTo>
                  <a:pt x="0" y="32480"/>
                </a:lnTo>
                <a:lnTo>
                  <a:pt x="0" y="29805"/>
                </a:lnTo>
                <a:lnTo>
                  <a:pt x="6869" y="31755"/>
                </a:lnTo>
                <a:lnTo>
                  <a:pt x="4486" y="14312"/>
                </a:lnTo>
                <a:lnTo>
                  <a:pt x="0" y="19663"/>
                </a:lnTo>
                <a:lnTo>
                  <a:pt x="0" y="15427"/>
                </a:lnTo>
                <a:lnTo>
                  <a:pt x="1294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34" name="Shape 37">
            <a:extLst>
              <a:ext uri="{FF2B5EF4-FFF2-40B4-BE49-F238E27FC236}">
                <a16:creationId xmlns:a16="http://schemas.microsoft.com/office/drawing/2014/main" id="{52CCC78D-14C8-4487-A327-0B577EF33FA8}"/>
              </a:ext>
            </a:extLst>
          </xdr:cNvPr>
          <xdr:cNvSpPr/>
        </xdr:nvSpPr>
        <xdr:spPr>
          <a:xfrm>
            <a:off x="756464" y="529473"/>
            <a:ext cx="25276" cy="49615"/>
          </a:xfrm>
          <a:custGeom>
            <a:avLst/>
            <a:gdLst/>
            <a:ahLst/>
            <a:cxnLst/>
            <a:rect l="0" t="0" r="0" b="0"/>
            <a:pathLst>
              <a:path w="25276" h="49615">
                <a:moveTo>
                  <a:pt x="23498" y="0"/>
                </a:moveTo>
                <a:lnTo>
                  <a:pt x="25276" y="574"/>
                </a:lnTo>
                <a:lnTo>
                  <a:pt x="25276" y="12671"/>
                </a:lnTo>
                <a:lnTo>
                  <a:pt x="24167" y="12560"/>
                </a:lnTo>
                <a:cubicBezTo>
                  <a:pt x="16132" y="13168"/>
                  <a:pt x="10293" y="15044"/>
                  <a:pt x="6664" y="18173"/>
                </a:cubicBezTo>
                <a:cubicBezTo>
                  <a:pt x="4130" y="20362"/>
                  <a:pt x="3000" y="23226"/>
                  <a:pt x="3269" y="26791"/>
                </a:cubicBezTo>
                <a:cubicBezTo>
                  <a:pt x="3453" y="29186"/>
                  <a:pt x="4187" y="31148"/>
                  <a:pt x="5461" y="32663"/>
                </a:cubicBezTo>
                <a:cubicBezTo>
                  <a:pt x="7099" y="34589"/>
                  <a:pt x="9599" y="36014"/>
                  <a:pt x="12931" y="36907"/>
                </a:cubicBezTo>
                <a:lnTo>
                  <a:pt x="25276" y="37616"/>
                </a:lnTo>
                <a:lnTo>
                  <a:pt x="25276" y="49615"/>
                </a:lnTo>
                <a:lnTo>
                  <a:pt x="11175" y="46073"/>
                </a:lnTo>
                <a:cubicBezTo>
                  <a:pt x="4803" y="41894"/>
                  <a:pt x="1289" y="35568"/>
                  <a:pt x="641" y="27098"/>
                </a:cubicBezTo>
                <a:cubicBezTo>
                  <a:pt x="0" y="18597"/>
                  <a:pt x="2372" y="11816"/>
                  <a:pt x="7762" y="6740"/>
                </a:cubicBezTo>
                <a:cubicBezTo>
                  <a:pt x="12028" y="2725"/>
                  <a:pt x="17269" y="474"/>
                  <a:pt x="23498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35" name="Shape 38">
            <a:extLst>
              <a:ext uri="{FF2B5EF4-FFF2-40B4-BE49-F238E27FC236}">
                <a16:creationId xmlns:a16="http://schemas.microsoft.com/office/drawing/2014/main" id="{B5886318-0A65-4BFC-9D24-9763B15BE146}"/>
              </a:ext>
            </a:extLst>
          </xdr:cNvPr>
          <xdr:cNvSpPr/>
        </xdr:nvSpPr>
        <xdr:spPr>
          <a:xfrm>
            <a:off x="745366" y="477802"/>
            <a:ext cx="36375" cy="51272"/>
          </a:xfrm>
          <a:custGeom>
            <a:avLst/>
            <a:gdLst/>
            <a:ahLst/>
            <a:cxnLst/>
            <a:rect l="0" t="0" r="0" b="0"/>
            <a:pathLst>
              <a:path w="36375" h="51272">
                <a:moveTo>
                  <a:pt x="36375" y="0"/>
                </a:moveTo>
                <a:lnTo>
                  <a:pt x="36375" y="11361"/>
                </a:lnTo>
                <a:lnTo>
                  <a:pt x="27422" y="13428"/>
                </a:lnTo>
                <a:lnTo>
                  <a:pt x="27871" y="15365"/>
                </a:lnTo>
                <a:cubicBezTo>
                  <a:pt x="28595" y="18523"/>
                  <a:pt x="29433" y="20819"/>
                  <a:pt x="30359" y="22253"/>
                </a:cubicBezTo>
                <a:cubicBezTo>
                  <a:pt x="31305" y="23685"/>
                  <a:pt x="32628" y="24674"/>
                  <a:pt x="34329" y="25221"/>
                </a:cubicBezTo>
                <a:lnTo>
                  <a:pt x="36375" y="25219"/>
                </a:lnTo>
                <a:lnTo>
                  <a:pt x="36375" y="35129"/>
                </a:lnTo>
                <a:lnTo>
                  <a:pt x="33898" y="34668"/>
                </a:lnTo>
                <a:cubicBezTo>
                  <a:pt x="32120" y="33429"/>
                  <a:pt x="30560" y="31479"/>
                  <a:pt x="29210" y="28822"/>
                </a:cubicBezTo>
                <a:lnTo>
                  <a:pt x="16143" y="43481"/>
                </a:lnTo>
                <a:cubicBezTo>
                  <a:pt x="14472" y="45407"/>
                  <a:pt x="13461" y="46739"/>
                  <a:pt x="13104" y="47470"/>
                </a:cubicBezTo>
                <a:cubicBezTo>
                  <a:pt x="12621" y="48556"/>
                  <a:pt x="12492" y="49734"/>
                  <a:pt x="12705" y="50980"/>
                </a:cubicBezTo>
                <a:lnTo>
                  <a:pt x="11452" y="51272"/>
                </a:lnTo>
                <a:lnTo>
                  <a:pt x="8100" y="36749"/>
                </a:lnTo>
                <a:lnTo>
                  <a:pt x="25682" y="17017"/>
                </a:lnTo>
                <a:lnTo>
                  <a:pt x="24987" y="13990"/>
                </a:lnTo>
                <a:lnTo>
                  <a:pt x="11973" y="16996"/>
                </a:lnTo>
                <a:cubicBezTo>
                  <a:pt x="9489" y="17565"/>
                  <a:pt x="7945" y="18083"/>
                  <a:pt x="7380" y="18544"/>
                </a:cubicBezTo>
                <a:cubicBezTo>
                  <a:pt x="6801" y="18990"/>
                  <a:pt x="6415" y="19657"/>
                  <a:pt x="6210" y="20510"/>
                </a:cubicBezTo>
                <a:cubicBezTo>
                  <a:pt x="6008" y="21374"/>
                  <a:pt x="6142" y="22861"/>
                  <a:pt x="6632" y="24966"/>
                </a:cubicBezTo>
                <a:lnTo>
                  <a:pt x="5447" y="25243"/>
                </a:lnTo>
                <a:lnTo>
                  <a:pt x="0" y="1653"/>
                </a:lnTo>
                <a:lnTo>
                  <a:pt x="1185" y="1375"/>
                </a:lnTo>
                <a:cubicBezTo>
                  <a:pt x="1678" y="3513"/>
                  <a:pt x="2211" y="4918"/>
                  <a:pt x="2779" y="5580"/>
                </a:cubicBezTo>
                <a:cubicBezTo>
                  <a:pt x="3348" y="6253"/>
                  <a:pt x="3993" y="6664"/>
                  <a:pt x="4688" y="6826"/>
                </a:cubicBezTo>
                <a:cubicBezTo>
                  <a:pt x="5396" y="6988"/>
                  <a:pt x="7003" y="6779"/>
                  <a:pt x="9483" y="6210"/>
                </a:cubicBezTo>
                <a:lnTo>
                  <a:pt x="3637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36" name="Shape 39">
            <a:extLst>
              <a:ext uri="{FF2B5EF4-FFF2-40B4-BE49-F238E27FC236}">
                <a16:creationId xmlns:a16="http://schemas.microsoft.com/office/drawing/2014/main" id="{04A75814-F830-46E8-B92B-FE008D6734E3}"/>
              </a:ext>
            </a:extLst>
          </xdr:cNvPr>
          <xdr:cNvSpPr/>
        </xdr:nvSpPr>
        <xdr:spPr>
          <a:xfrm>
            <a:off x="733147" y="413986"/>
            <a:ext cx="48594" cy="52394"/>
          </a:xfrm>
          <a:custGeom>
            <a:avLst/>
            <a:gdLst/>
            <a:ahLst/>
            <a:cxnLst/>
            <a:rect l="0" t="0" r="0" b="0"/>
            <a:pathLst>
              <a:path w="48594" h="52394">
                <a:moveTo>
                  <a:pt x="38412" y="0"/>
                </a:moveTo>
                <a:lnTo>
                  <a:pt x="47372" y="22715"/>
                </a:lnTo>
                <a:lnTo>
                  <a:pt x="46242" y="23162"/>
                </a:lnTo>
                <a:lnTo>
                  <a:pt x="45792" y="22024"/>
                </a:lnTo>
                <a:cubicBezTo>
                  <a:pt x="45115" y="20307"/>
                  <a:pt x="44475" y="19206"/>
                  <a:pt x="43859" y="18706"/>
                </a:cubicBezTo>
                <a:cubicBezTo>
                  <a:pt x="43247" y="18205"/>
                  <a:pt x="42574" y="17946"/>
                  <a:pt x="41836" y="17927"/>
                </a:cubicBezTo>
                <a:cubicBezTo>
                  <a:pt x="41098" y="17899"/>
                  <a:pt x="39460" y="18392"/>
                  <a:pt x="36925" y="19393"/>
                </a:cubicBezTo>
                <a:lnTo>
                  <a:pt x="15376" y="27885"/>
                </a:lnTo>
                <a:cubicBezTo>
                  <a:pt x="11430" y="29443"/>
                  <a:pt x="8950" y="30769"/>
                  <a:pt x="7910" y="31856"/>
                </a:cubicBezTo>
                <a:cubicBezTo>
                  <a:pt x="6855" y="32962"/>
                  <a:pt x="6193" y="34351"/>
                  <a:pt x="5875" y="36050"/>
                </a:cubicBezTo>
                <a:cubicBezTo>
                  <a:pt x="5570" y="37742"/>
                  <a:pt x="5832" y="39636"/>
                  <a:pt x="6646" y="41705"/>
                </a:cubicBezTo>
                <a:cubicBezTo>
                  <a:pt x="7586" y="44090"/>
                  <a:pt x="8918" y="45903"/>
                  <a:pt x="10649" y="47152"/>
                </a:cubicBezTo>
                <a:cubicBezTo>
                  <a:pt x="12385" y="48402"/>
                  <a:pt x="14346" y="49071"/>
                  <a:pt x="16561" y="49161"/>
                </a:cubicBezTo>
                <a:cubicBezTo>
                  <a:pt x="18767" y="49248"/>
                  <a:pt x="22212" y="48377"/>
                  <a:pt x="26888" y="46533"/>
                </a:cubicBezTo>
                <a:lnTo>
                  <a:pt x="44835" y="39457"/>
                </a:lnTo>
                <a:lnTo>
                  <a:pt x="48594" y="37307"/>
                </a:lnTo>
                <a:lnTo>
                  <a:pt x="48594" y="41456"/>
                </a:lnTo>
                <a:lnTo>
                  <a:pt x="45912" y="42180"/>
                </a:lnTo>
                <a:lnTo>
                  <a:pt x="29190" y="48775"/>
                </a:lnTo>
                <a:cubicBezTo>
                  <a:pt x="24020" y="50814"/>
                  <a:pt x="20150" y="51940"/>
                  <a:pt x="17593" y="52167"/>
                </a:cubicBezTo>
                <a:cubicBezTo>
                  <a:pt x="15017" y="52394"/>
                  <a:pt x="12262" y="51574"/>
                  <a:pt x="9299" y="49694"/>
                </a:cubicBezTo>
                <a:cubicBezTo>
                  <a:pt x="6326" y="47808"/>
                  <a:pt x="3954" y="44600"/>
                  <a:pt x="2150" y="40039"/>
                </a:cubicBezTo>
                <a:cubicBezTo>
                  <a:pt x="649" y="36230"/>
                  <a:pt x="0" y="33091"/>
                  <a:pt x="206" y="30621"/>
                </a:cubicBezTo>
                <a:cubicBezTo>
                  <a:pt x="469" y="27242"/>
                  <a:pt x="1452" y="24537"/>
                  <a:pt x="3165" y="22518"/>
                </a:cubicBezTo>
                <a:cubicBezTo>
                  <a:pt x="4864" y="20502"/>
                  <a:pt x="7546" y="18766"/>
                  <a:pt x="11200" y="17330"/>
                </a:cubicBezTo>
                <a:lnTo>
                  <a:pt x="32761" y="8827"/>
                </a:lnTo>
                <a:cubicBezTo>
                  <a:pt x="35320" y="7819"/>
                  <a:pt x="36843" y="7052"/>
                  <a:pt x="37355" y="6530"/>
                </a:cubicBezTo>
                <a:cubicBezTo>
                  <a:pt x="37865" y="6000"/>
                  <a:pt x="38171" y="5324"/>
                  <a:pt x="38272" y="4478"/>
                </a:cubicBezTo>
                <a:cubicBezTo>
                  <a:pt x="38365" y="3639"/>
                  <a:pt x="38042" y="2292"/>
                  <a:pt x="37282" y="442"/>
                </a:cubicBezTo>
                <a:lnTo>
                  <a:pt x="3841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37" name="Shape 40">
            <a:extLst>
              <a:ext uri="{FF2B5EF4-FFF2-40B4-BE49-F238E27FC236}">
                <a16:creationId xmlns:a16="http://schemas.microsoft.com/office/drawing/2014/main" id="{76164FB8-DBF4-49FD-A4F2-7B2A47FF4D4D}"/>
              </a:ext>
            </a:extLst>
          </xdr:cNvPr>
          <xdr:cNvSpPr/>
        </xdr:nvSpPr>
        <xdr:spPr>
          <a:xfrm>
            <a:off x="709449" y="367883"/>
            <a:ext cx="57074" cy="54548"/>
          </a:xfrm>
          <a:custGeom>
            <a:avLst/>
            <a:gdLst/>
            <a:ahLst/>
            <a:cxnLst/>
            <a:rect l="0" t="0" r="0" b="0"/>
            <a:pathLst>
              <a:path w="57074" h="54548">
                <a:moveTo>
                  <a:pt x="31331" y="1887"/>
                </a:moveTo>
                <a:cubicBezTo>
                  <a:pt x="38077" y="3787"/>
                  <a:pt x="43344" y="8025"/>
                  <a:pt x="47123" y="14603"/>
                </a:cubicBezTo>
                <a:cubicBezTo>
                  <a:pt x="48297" y="16640"/>
                  <a:pt x="49193" y="18559"/>
                  <a:pt x="49817" y="20380"/>
                </a:cubicBezTo>
                <a:cubicBezTo>
                  <a:pt x="50162" y="21363"/>
                  <a:pt x="50533" y="23062"/>
                  <a:pt x="50930" y="25485"/>
                </a:cubicBezTo>
                <a:cubicBezTo>
                  <a:pt x="51314" y="27897"/>
                  <a:pt x="51617" y="29287"/>
                  <a:pt x="51825" y="29647"/>
                </a:cubicBezTo>
                <a:cubicBezTo>
                  <a:pt x="52153" y="30218"/>
                  <a:pt x="52661" y="30626"/>
                  <a:pt x="53351" y="30874"/>
                </a:cubicBezTo>
                <a:cubicBezTo>
                  <a:pt x="54044" y="31119"/>
                  <a:pt x="55084" y="31115"/>
                  <a:pt x="56469" y="30849"/>
                </a:cubicBezTo>
                <a:lnTo>
                  <a:pt x="57074" y="31907"/>
                </a:lnTo>
                <a:lnTo>
                  <a:pt x="42649" y="40198"/>
                </a:lnTo>
                <a:lnTo>
                  <a:pt x="42045" y="39146"/>
                </a:lnTo>
                <a:cubicBezTo>
                  <a:pt x="45187" y="35540"/>
                  <a:pt x="47001" y="31792"/>
                  <a:pt x="47488" y="27915"/>
                </a:cubicBezTo>
                <a:cubicBezTo>
                  <a:pt x="47977" y="24037"/>
                  <a:pt x="47296" y="20488"/>
                  <a:pt x="45453" y="17277"/>
                </a:cubicBezTo>
                <a:cubicBezTo>
                  <a:pt x="43682" y="14199"/>
                  <a:pt x="41364" y="12144"/>
                  <a:pt x="38462" y="11092"/>
                </a:cubicBezTo>
                <a:cubicBezTo>
                  <a:pt x="35568" y="10040"/>
                  <a:pt x="32332" y="9980"/>
                  <a:pt x="28768" y="10902"/>
                </a:cubicBezTo>
                <a:cubicBezTo>
                  <a:pt x="25197" y="11826"/>
                  <a:pt x="21795" y="13219"/>
                  <a:pt x="18555" y="15081"/>
                </a:cubicBezTo>
                <a:cubicBezTo>
                  <a:pt x="14623" y="17349"/>
                  <a:pt x="11448" y="19776"/>
                  <a:pt x="9021" y="22407"/>
                </a:cubicBezTo>
                <a:cubicBezTo>
                  <a:pt x="6595" y="25034"/>
                  <a:pt x="5288" y="27781"/>
                  <a:pt x="5083" y="30644"/>
                </a:cubicBezTo>
                <a:cubicBezTo>
                  <a:pt x="4870" y="33513"/>
                  <a:pt x="5591" y="36354"/>
                  <a:pt x="7217" y="39190"/>
                </a:cubicBezTo>
                <a:cubicBezTo>
                  <a:pt x="7794" y="40184"/>
                  <a:pt x="8477" y="41134"/>
                  <a:pt x="9284" y="42041"/>
                </a:cubicBezTo>
                <a:cubicBezTo>
                  <a:pt x="10090" y="42963"/>
                  <a:pt x="11008" y="43848"/>
                  <a:pt x="12035" y="44702"/>
                </a:cubicBezTo>
                <a:lnTo>
                  <a:pt x="20519" y="39824"/>
                </a:lnTo>
                <a:cubicBezTo>
                  <a:pt x="22158" y="38881"/>
                  <a:pt x="23158" y="38157"/>
                  <a:pt x="23515" y="37660"/>
                </a:cubicBezTo>
                <a:cubicBezTo>
                  <a:pt x="23868" y="37171"/>
                  <a:pt x="24041" y="36450"/>
                  <a:pt x="24030" y="35540"/>
                </a:cubicBezTo>
                <a:cubicBezTo>
                  <a:pt x="24022" y="34622"/>
                  <a:pt x="23739" y="33675"/>
                  <a:pt x="23172" y="32693"/>
                </a:cubicBezTo>
                <a:lnTo>
                  <a:pt x="22572" y="31641"/>
                </a:lnTo>
                <a:lnTo>
                  <a:pt x="23623" y="31040"/>
                </a:lnTo>
                <a:lnTo>
                  <a:pt x="35085" y="50973"/>
                </a:lnTo>
                <a:lnTo>
                  <a:pt x="34035" y="51581"/>
                </a:lnTo>
                <a:cubicBezTo>
                  <a:pt x="33056" y="50123"/>
                  <a:pt x="32238" y="49177"/>
                  <a:pt x="31576" y="48759"/>
                </a:cubicBezTo>
                <a:cubicBezTo>
                  <a:pt x="30917" y="48359"/>
                  <a:pt x="30124" y="48198"/>
                  <a:pt x="29200" y="48302"/>
                </a:cubicBezTo>
                <a:cubicBezTo>
                  <a:pt x="28710" y="48337"/>
                  <a:pt x="27699" y="48795"/>
                  <a:pt x="26182" y="49666"/>
                </a:cubicBezTo>
                <a:lnTo>
                  <a:pt x="17697" y="54548"/>
                </a:lnTo>
                <a:cubicBezTo>
                  <a:pt x="15027" y="52594"/>
                  <a:pt x="12578" y="50378"/>
                  <a:pt x="10361" y="47892"/>
                </a:cubicBezTo>
                <a:cubicBezTo>
                  <a:pt x="8143" y="45400"/>
                  <a:pt x="6152" y="42632"/>
                  <a:pt x="4403" y="39590"/>
                </a:cubicBezTo>
                <a:cubicBezTo>
                  <a:pt x="2170" y="35709"/>
                  <a:pt x="838" y="32177"/>
                  <a:pt x="424" y="28998"/>
                </a:cubicBezTo>
                <a:cubicBezTo>
                  <a:pt x="0" y="25819"/>
                  <a:pt x="86" y="22752"/>
                  <a:pt x="683" y="19801"/>
                </a:cubicBezTo>
                <a:cubicBezTo>
                  <a:pt x="1278" y="16848"/>
                  <a:pt x="2337" y="14195"/>
                  <a:pt x="3860" y="11848"/>
                </a:cubicBezTo>
                <a:cubicBezTo>
                  <a:pt x="5820" y="8842"/>
                  <a:pt x="8536" y="6344"/>
                  <a:pt x="11970" y="4372"/>
                </a:cubicBezTo>
                <a:cubicBezTo>
                  <a:pt x="18141" y="825"/>
                  <a:pt x="24587" y="0"/>
                  <a:pt x="31331" y="1887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38" name="Shape 41">
            <a:extLst>
              <a:ext uri="{FF2B5EF4-FFF2-40B4-BE49-F238E27FC236}">
                <a16:creationId xmlns:a16="http://schemas.microsoft.com/office/drawing/2014/main" id="{6A6CC2CE-D9B8-45F4-8A78-F3F3A185C8B1}"/>
              </a:ext>
            </a:extLst>
          </xdr:cNvPr>
          <xdr:cNvSpPr/>
        </xdr:nvSpPr>
        <xdr:spPr>
          <a:xfrm>
            <a:off x="671638" y="315374"/>
            <a:ext cx="61675" cy="61391"/>
          </a:xfrm>
          <a:custGeom>
            <a:avLst/>
            <a:gdLst/>
            <a:ahLst/>
            <a:cxnLst/>
            <a:rect l="0" t="0" r="0" b="0"/>
            <a:pathLst>
              <a:path w="61675" h="61391">
                <a:moveTo>
                  <a:pt x="37230" y="0"/>
                </a:moveTo>
                <a:lnTo>
                  <a:pt x="61675" y="31115"/>
                </a:lnTo>
                <a:lnTo>
                  <a:pt x="50669" y="39767"/>
                </a:lnTo>
                <a:lnTo>
                  <a:pt x="49831" y="38697"/>
                </a:lnTo>
                <a:cubicBezTo>
                  <a:pt x="52117" y="36054"/>
                  <a:pt x="53452" y="33789"/>
                  <a:pt x="53873" y="31914"/>
                </a:cubicBezTo>
                <a:cubicBezTo>
                  <a:pt x="54295" y="30042"/>
                  <a:pt x="54097" y="28018"/>
                  <a:pt x="53273" y="25834"/>
                </a:cubicBezTo>
                <a:cubicBezTo>
                  <a:pt x="52800" y="24555"/>
                  <a:pt x="51469" y="22515"/>
                  <a:pt x="49262" y="19710"/>
                </a:cubicBezTo>
                <a:lnTo>
                  <a:pt x="46213" y="15833"/>
                </a:lnTo>
                <a:lnTo>
                  <a:pt x="31057" y="27749"/>
                </a:lnTo>
                <a:lnTo>
                  <a:pt x="31633" y="28487"/>
                </a:lnTo>
                <a:cubicBezTo>
                  <a:pt x="33498" y="30856"/>
                  <a:pt x="35582" y="31986"/>
                  <a:pt x="37897" y="31892"/>
                </a:cubicBezTo>
                <a:cubicBezTo>
                  <a:pt x="40208" y="31784"/>
                  <a:pt x="42926" y="30755"/>
                  <a:pt x="46036" y="28782"/>
                </a:cubicBezTo>
                <a:lnTo>
                  <a:pt x="46876" y="29848"/>
                </a:lnTo>
                <a:lnTo>
                  <a:pt x="27389" y="45158"/>
                </a:lnTo>
                <a:lnTo>
                  <a:pt x="26549" y="44093"/>
                </a:lnTo>
                <a:cubicBezTo>
                  <a:pt x="28508" y="42210"/>
                  <a:pt x="29879" y="40370"/>
                  <a:pt x="30676" y="38611"/>
                </a:cubicBezTo>
                <a:cubicBezTo>
                  <a:pt x="31474" y="36835"/>
                  <a:pt x="31741" y="35309"/>
                  <a:pt x="31474" y="34002"/>
                </a:cubicBezTo>
                <a:cubicBezTo>
                  <a:pt x="31204" y="32699"/>
                  <a:pt x="30376" y="31155"/>
                  <a:pt x="28973" y="29380"/>
                </a:cubicBezTo>
                <a:lnTo>
                  <a:pt x="18510" y="37602"/>
                </a:lnTo>
                <a:cubicBezTo>
                  <a:pt x="16459" y="39215"/>
                  <a:pt x="15282" y="40277"/>
                  <a:pt x="14968" y="40814"/>
                </a:cubicBezTo>
                <a:cubicBezTo>
                  <a:pt x="14641" y="41342"/>
                  <a:pt x="14522" y="41966"/>
                  <a:pt x="14605" y="42671"/>
                </a:cubicBezTo>
                <a:cubicBezTo>
                  <a:pt x="14695" y="43377"/>
                  <a:pt x="15145" y="44259"/>
                  <a:pt x="15977" y="45317"/>
                </a:cubicBezTo>
                <a:lnTo>
                  <a:pt x="17725" y="47542"/>
                </a:lnTo>
                <a:cubicBezTo>
                  <a:pt x="20458" y="51019"/>
                  <a:pt x="23449" y="53173"/>
                  <a:pt x="26701" y="54015"/>
                </a:cubicBezTo>
                <a:cubicBezTo>
                  <a:pt x="29948" y="54854"/>
                  <a:pt x="33572" y="54444"/>
                  <a:pt x="37583" y="52758"/>
                </a:cubicBezTo>
                <a:lnTo>
                  <a:pt x="38383" y="53780"/>
                </a:lnTo>
                <a:lnTo>
                  <a:pt x="25250" y="61391"/>
                </a:lnTo>
                <a:lnTo>
                  <a:pt x="0" y="29261"/>
                </a:lnTo>
                <a:lnTo>
                  <a:pt x="954" y="28513"/>
                </a:lnTo>
                <a:lnTo>
                  <a:pt x="1915" y="29735"/>
                </a:lnTo>
                <a:cubicBezTo>
                  <a:pt x="2761" y="30813"/>
                  <a:pt x="3639" y="31533"/>
                  <a:pt x="4543" y="31886"/>
                </a:cubicBezTo>
                <a:cubicBezTo>
                  <a:pt x="5177" y="32155"/>
                  <a:pt x="5903" y="32173"/>
                  <a:pt x="6728" y="31935"/>
                </a:cubicBezTo>
                <a:cubicBezTo>
                  <a:pt x="7325" y="31784"/>
                  <a:pt x="8564" y="30974"/>
                  <a:pt x="10447" y="29498"/>
                </a:cubicBezTo>
                <a:lnTo>
                  <a:pt x="34985" y="10213"/>
                </a:lnTo>
                <a:cubicBezTo>
                  <a:pt x="36680" y="8881"/>
                  <a:pt x="37681" y="8017"/>
                  <a:pt x="38001" y="7617"/>
                </a:cubicBezTo>
                <a:cubicBezTo>
                  <a:pt x="38509" y="6931"/>
                  <a:pt x="38739" y="6207"/>
                  <a:pt x="38696" y="5437"/>
                </a:cubicBezTo>
                <a:cubicBezTo>
                  <a:pt x="38668" y="4342"/>
                  <a:pt x="38185" y="3187"/>
                  <a:pt x="37238" y="1980"/>
                </a:cubicBezTo>
                <a:lnTo>
                  <a:pt x="36272" y="756"/>
                </a:lnTo>
                <a:lnTo>
                  <a:pt x="3723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39" name="Shape 42">
            <a:extLst>
              <a:ext uri="{FF2B5EF4-FFF2-40B4-BE49-F238E27FC236}">
                <a16:creationId xmlns:a16="http://schemas.microsoft.com/office/drawing/2014/main" id="{CA7F015C-12BB-46FF-968C-73B3E1C80732}"/>
              </a:ext>
            </a:extLst>
          </xdr:cNvPr>
          <xdr:cNvSpPr/>
        </xdr:nvSpPr>
        <xdr:spPr>
          <a:xfrm>
            <a:off x="644919" y="289771"/>
            <a:ext cx="56422" cy="46534"/>
          </a:xfrm>
          <a:custGeom>
            <a:avLst/>
            <a:gdLst/>
            <a:ahLst/>
            <a:cxnLst/>
            <a:rect l="0" t="0" r="0" b="0"/>
            <a:pathLst>
              <a:path w="56422" h="46534">
                <a:moveTo>
                  <a:pt x="35809" y="177"/>
                </a:moveTo>
                <a:cubicBezTo>
                  <a:pt x="39639" y="342"/>
                  <a:pt x="42998" y="1954"/>
                  <a:pt x="45907" y="5004"/>
                </a:cubicBezTo>
                <a:cubicBezTo>
                  <a:pt x="46966" y="6116"/>
                  <a:pt x="47865" y="7319"/>
                  <a:pt x="48593" y="8612"/>
                </a:cubicBezTo>
                <a:cubicBezTo>
                  <a:pt x="49140" y="9601"/>
                  <a:pt x="49690" y="10923"/>
                  <a:pt x="50231" y="12575"/>
                </a:cubicBezTo>
                <a:cubicBezTo>
                  <a:pt x="50778" y="14232"/>
                  <a:pt x="51260" y="15278"/>
                  <a:pt x="51699" y="15735"/>
                </a:cubicBezTo>
                <a:cubicBezTo>
                  <a:pt x="52117" y="16175"/>
                  <a:pt x="52574" y="16398"/>
                  <a:pt x="53078" y="16390"/>
                </a:cubicBezTo>
                <a:cubicBezTo>
                  <a:pt x="53586" y="16388"/>
                  <a:pt x="54460" y="16010"/>
                  <a:pt x="55681" y="15256"/>
                </a:cubicBezTo>
                <a:lnTo>
                  <a:pt x="56422" y="16035"/>
                </a:lnTo>
                <a:lnTo>
                  <a:pt x="45241" y="27184"/>
                </a:lnTo>
                <a:lnTo>
                  <a:pt x="44262" y="26146"/>
                </a:lnTo>
                <a:cubicBezTo>
                  <a:pt x="46652" y="22932"/>
                  <a:pt x="47808" y="19538"/>
                  <a:pt x="47729" y="15966"/>
                </a:cubicBezTo>
                <a:cubicBezTo>
                  <a:pt x="47635" y="12388"/>
                  <a:pt x="46533" y="9489"/>
                  <a:pt x="44413" y="7268"/>
                </a:cubicBezTo>
                <a:cubicBezTo>
                  <a:pt x="42775" y="5545"/>
                  <a:pt x="41022" y="4619"/>
                  <a:pt x="39146" y="4497"/>
                </a:cubicBezTo>
                <a:cubicBezTo>
                  <a:pt x="37271" y="4359"/>
                  <a:pt x="35734" y="4870"/>
                  <a:pt x="34545" y="6004"/>
                </a:cubicBezTo>
                <a:cubicBezTo>
                  <a:pt x="33782" y="6724"/>
                  <a:pt x="33285" y="7548"/>
                  <a:pt x="33026" y="8467"/>
                </a:cubicBezTo>
                <a:cubicBezTo>
                  <a:pt x="32706" y="9703"/>
                  <a:pt x="32666" y="11228"/>
                  <a:pt x="32926" y="13057"/>
                </a:cubicBezTo>
                <a:cubicBezTo>
                  <a:pt x="33134" y="14375"/>
                  <a:pt x="33884" y="17144"/>
                  <a:pt x="35201" y="21351"/>
                </a:cubicBezTo>
                <a:cubicBezTo>
                  <a:pt x="37059" y="27242"/>
                  <a:pt x="37779" y="31720"/>
                  <a:pt x="37357" y="34784"/>
                </a:cubicBezTo>
                <a:cubicBezTo>
                  <a:pt x="36932" y="37836"/>
                  <a:pt x="35593" y="40432"/>
                  <a:pt x="33336" y="42584"/>
                </a:cubicBezTo>
                <a:cubicBezTo>
                  <a:pt x="30474" y="45314"/>
                  <a:pt x="26949" y="46534"/>
                  <a:pt x="22766" y="46263"/>
                </a:cubicBezTo>
                <a:cubicBezTo>
                  <a:pt x="18579" y="45994"/>
                  <a:pt x="14843" y="44146"/>
                  <a:pt x="11567" y="40708"/>
                </a:cubicBezTo>
                <a:cubicBezTo>
                  <a:pt x="10541" y="39629"/>
                  <a:pt x="9670" y="38502"/>
                  <a:pt x="8975" y="37339"/>
                </a:cubicBezTo>
                <a:cubicBezTo>
                  <a:pt x="8273" y="36169"/>
                  <a:pt x="7535" y="34567"/>
                  <a:pt x="6768" y="32538"/>
                </a:cubicBezTo>
                <a:cubicBezTo>
                  <a:pt x="6328" y="31407"/>
                  <a:pt x="5861" y="30589"/>
                  <a:pt x="5361" y="30059"/>
                </a:cubicBezTo>
                <a:cubicBezTo>
                  <a:pt x="4943" y="29625"/>
                  <a:pt x="4335" y="29329"/>
                  <a:pt x="3532" y="29156"/>
                </a:cubicBezTo>
                <a:cubicBezTo>
                  <a:pt x="2718" y="28997"/>
                  <a:pt x="1825" y="29096"/>
                  <a:pt x="838" y="29455"/>
                </a:cubicBezTo>
                <a:lnTo>
                  <a:pt x="0" y="28580"/>
                </a:lnTo>
                <a:lnTo>
                  <a:pt x="12920" y="16257"/>
                </a:lnTo>
                <a:lnTo>
                  <a:pt x="13759" y="17136"/>
                </a:lnTo>
                <a:cubicBezTo>
                  <a:pt x="10839" y="21337"/>
                  <a:pt x="9428" y="25409"/>
                  <a:pt x="9540" y="29337"/>
                </a:cubicBezTo>
                <a:cubicBezTo>
                  <a:pt x="9652" y="33272"/>
                  <a:pt x="10865" y="36457"/>
                  <a:pt x="13198" y="38905"/>
                </a:cubicBezTo>
                <a:cubicBezTo>
                  <a:pt x="15001" y="40788"/>
                  <a:pt x="16952" y="41807"/>
                  <a:pt x="19044" y="41947"/>
                </a:cubicBezTo>
                <a:cubicBezTo>
                  <a:pt x="21139" y="42091"/>
                  <a:pt x="22864" y="41515"/>
                  <a:pt x="24232" y="40212"/>
                </a:cubicBezTo>
                <a:cubicBezTo>
                  <a:pt x="25030" y="39445"/>
                  <a:pt x="25613" y="38484"/>
                  <a:pt x="25959" y="37332"/>
                </a:cubicBezTo>
                <a:cubicBezTo>
                  <a:pt x="26305" y="36177"/>
                  <a:pt x="26406" y="34849"/>
                  <a:pt x="26255" y="33310"/>
                </a:cubicBezTo>
                <a:cubicBezTo>
                  <a:pt x="26100" y="31788"/>
                  <a:pt x="25505" y="29390"/>
                  <a:pt x="24483" y="26121"/>
                </a:cubicBezTo>
                <a:cubicBezTo>
                  <a:pt x="23036" y="21549"/>
                  <a:pt x="22209" y="18062"/>
                  <a:pt x="21985" y="15674"/>
                </a:cubicBezTo>
                <a:cubicBezTo>
                  <a:pt x="21773" y="13295"/>
                  <a:pt x="21985" y="11102"/>
                  <a:pt x="22615" y="9105"/>
                </a:cubicBezTo>
                <a:cubicBezTo>
                  <a:pt x="23252" y="7100"/>
                  <a:pt x="24371" y="5343"/>
                  <a:pt x="25966" y="3824"/>
                </a:cubicBezTo>
                <a:cubicBezTo>
                  <a:pt x="28699" y="1216"/>
                  <a:pt x="31975" y="0"/>
                  <a:pt x="35809" y="177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0" name="Shape 43">
            <a:extLst>
              <a:ext uri="{FF2B5EF4-FFF2-40B4-BE49-F238E27FC236}">
                <a16:creationId xmlns:a16="http://schemas.microsoft.com/office/drawing/2014/main" id="{22ABE8E0-9E15-4A6A-BE24-0CD99BD23925}"/>
              </a:ext>
            </a:extLst>
          </xdr:cNvPr>
          <xdr:cNvSpPr/>
        </xdr:nvSpPr>
        <xdr:spPr>
          <a:xfrm>
            <a:off x="591870" y="237816"/>
            <a:ext cx="59687" cy="62271"/>
          </a:xfrm>
          <a:custGeom>
            <a:avLst/>
            <a:gdLst/>
            <a:ahLst/>
            <a:cxnLst/>
            <a:rect l="0" t="0" r="0" b="0"/>
            <a:pathLst>
              <a:path w="59687" h="62271">
                <a:moveTo>
                  <a:pt x="27438" y="0"/>
                </a:moveTo>
                <a:lnTo>
                  <a:pt x="59687" y="22927"/>
                </a:lnTo>
                <a:lnTo>
                  <a:pt x="51570" y="34339"/>
                </a:lnTo>
                <a:lnTo>
                  <a:pt x="50465" y="33551"/>
                </a:lnTo>
                <a:cubicBezTo>
                  <a:pt x="51907" y="30373"/>
                  <a:pt x="52555" y="27824"/>
                  <a:pt x="52426" y="25909"/>
                </a:cubicBezTo>
                <a:cubicBezTo>
                  <a:pt x="52304" y="23990"/>
                  <a:pt x="51537" y="22103"/>
                  <a:pt x="50133" y="20242"/>
                </a:cubicBezTo>
                <a:cubicBezTo>
                  <a:pt x="49312" y="19152"/>
                  <a:pt x="47459" y="17568"/>
                  <a:pt x="44549" y="15501"/>
                </a:cubicBezTo>
                <a:lnTo>
                  <a:pt x="40536" y="12643"/>
                </a:lnTo>
                <a:lnTo>
                  <a:pt x="29361" y="28356"/>
                </a:lnTo>
                <a:lnTo>
                  <a:pt x="30124" y="28904"/>
                </a:lnTo>
                <a:cubicBezTo>
                  <a:pt x="32576" y="30646"/>
                  <a:pt x="34898" y="31142"/>
                  <a:pt x="37098" y="30397"/>
                </a:cubicBezTo>
                <a:cubicBezTo>
                  <a:pt x="39282" y="29645"/>
                  <a:pt x="41598" y="27885"/>
                  <a:pt x="44023" y="25112"/>
                </a:cubicBezTo>
                <a:lnTo>
                  <a:pt x="45129" y="25902"/>
                </a:lnTo>
                <a:lnTo>
                  <a:pt x="30764" y="46097"/>
                </a:lnTo>
                <a:lnTo>
                  <a:pt x="29656" y="45312"/>
                </a:lnTo>
                <a:cubicBezTo>
                  <a:pt x="31002" y="42951"/>
                  <a:pt x="31802" y="40801"/>
                  <a:pt x="32065" y="38890"/>
                </a:cubicBezTo>
                <a:cubicBezTo>
                  <a:pt x="32330" y="36953"/>
                  <a:pt x="32155" y="35413"/>
                  <a:pt x="31528" y="34239"/>
                </a:cubicBezTo>
                <a:cubicBezTo>
                  <a:pt x="30905" y="33069"/>
                  <a:pt x="29667" y="31824"/>
                  <a:pt x="27831" y="30513"/>
                </a:cubicBezTo>
                <a:lnTo>
                  <a:pt x="20117" y="41359"/>
                </a:lnTo>
                <a:cubicBezTo>
                  <a:pt x="18604" y="43480"/>
                  <a:pt x="17772" y="44833"/>
                  <a:pt x="17621" y="45441"/>
                </a:cubicBezTo>
                <a:cubicBezTo>
                  <a:pt x="17456" y="46040"/>
                  <a:pt x="17517" y="46669"/>
                  <a:pt x="17802" y="47321"/>
                </a:cubicBezTo>
                <a:cubicBezTo>
                  <a:pt x="18082" y="47976"/>
                  <a:pt x="18769" y="48696"/>
                  <a:pt x="19864" y="49474"/>
                </a:cubicBezTo>
                <a:lnTo>
                  <a:pt x="22172" y="51116"/>
                </a:lnTo>
                <a:cubicBezTo>
                  <a:pt x="25772" y="53675"/>
                  <a:pt x="29253" y="54895"/>
                  <a:pt x="32609" y="54783"/>
                </a:cubicBezTo>
                <a:cubicBezTo>
                  <a:pt x="35960" y="54672"/>
                  <a:pt x="39322" y="53247"/>
                  <a:pt x="42692" y="50500"/>
                </a:cubicBezTo>
                <a:lnTo>
                  <a:pt x="43750" y="51256"/>
                </a:lnTo>
                <a:lnTo>
                  <a:pt x="33299" y="62271"/>
                </a:lnTo>
                <a:lnTo>
                  <a:pt x="0" y="38591"/>
                </a:lnTo>
                <a:lnTo>
                  <a:pt x="701" y="37601"/>
                </a:lnTo>
                <a:lnTo>
                  <a:pt x="1972" y="38505"/>
                </a:lnTo>
                <a:cubicBezTo>
                  <a:pt x="3089" y="39298"/>
                  <a:pt x="4133" y="39733"/>
                  <a:pt x="5096" y="39822"/>
                </a:cubicBezTo>
                <a:cubicBezTo>
                  <a:pt x="5785" y="39898"/>
                  <a:pt x="6487" y="39714"/>
                  <a:pt x="7210" y="39254"/>
                </a:cubicBezTo>
                <a:cubicBezTo>
                  <a:pt x="7739" y="38940"/>
                  <a:pt x="8701" y="37814"/>
                  <a:pt x="10090" y="35862"/>
                </a:cubicBezTo>
                <a:lnTo>
                  <a:pt x="28176" y="10425"/>
                </a:lnTo>
                <a:cubicBezTo>
                  <a:pt x="29426" y="8672"/>
                  <a:pt x="30138" y="7558"/>
                  <a:pt x="30333" y="7084"/>
                </a:cubicBezTo>
                <a:cubicBezTo>
                  <a:pt x="30629" y="6285"/>
                  <a:pt x="30639" y="5521"/>
                  <a:pt x="30384" y="4794"/>
                </a:cubicBezTo>
                <a:cubicBezTo>
                  <a:pt x="30044" y="3754"/>
                  <a:pt x="29257" y="2786"/>
                  <a:pt x="28007" y="1893"/>
                </a:cubicBezTo>
                <a:lnTo>
                  <a:pt x="26734" y="989"/>
                </a:lnTo>
                <a:lnTo>
                  <a:pt x="27438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1" name="Shape 44">
            <a:extLst>
              <a:ext uri="{FF2B5EF4-FFF2-40B4-BE49-F238E27FC236}">
                <a16:creationId xmlns:a16="http://schemas.microsoft.com/office/drawing/2014/main" id="{036F2329-E79A-4C36-A559-42E1ACC0D337}"/>
              </a:ext>
            </a:extLst>
          </xdr:cNvPr>
          <xdr:cNvSpPr/>
        </xdr:nvSpPr>
        <xdr:spPr>
          <a:xfrm>
            <a:off x="577837" y="215272"/>
            <a:ext cx="24285" cy="50570"/>
          </a:xfrm>
          <a:custGeom>
            <a:avLst/>
            <a:gdLst/>
            <a:ahLst/>
            <a:cxnLst/>
            <a:rect l="0" t="0" r="0" b="0"/>
            <a:pathLst>
              <a:path w="24285" h="50570">
                <a:moveTo>
                  <a:pt x="0" y="0"/>
                </a:moveTo>
                <a:lnTo>
                  <a:pt x="8376" y="4292"/>
                </a:lnTo>
                <a:cubicBezTo>
                  <a:pt x="13405" y="6870"/>
                  <a:pt x="17102" y="9631"/>
                  <a:pt x="19464" y="12565"/>
                </a:cubicBezTo>
                <a:cubicBezTo>
                  <a:pt x="22348" y="16154"/>
                  <a:pt x="23885" y="20151"/>
                  <a:pt x="24087" y="24535"/>
                </a:cubicBezTo>
                <a:cubicBezTo>
                  <a:pt x="24285" y="28930"/>
                  <a:pt x="23281" y="33268"/>
                  <a:pt x="21077" y="37560"/>
                </a:cubicBezTo>
                <a:cubicBezTo>
                  <a:pt x="19568" y="40511"/>
                  <a:pt x="17690" y="43007"/>
                  <a:pt x="15454" y="45015"/>
                </a:cubicBezTo>
                <a:cubicBezTo>
                  <a:pt x="13226" y="47018"/>
                  <a:pt x="10940" y="48454"/>
                  <a:pt x="8599" y="49314"/>
                </a:cubicBezTo>
                <a:cubicBezTo>
                  <a:pt x="6256" y="50160"/>
                  <a:pt x="3843" y="50570"/>
                  <a:pt x="1363" y="50544"/>
                </a:cubicBezTo>
                <a:lnTo>
                  <a:pt x="0" y="50314"/>
                </a:lnTo>
                <a:lnTo>
                  <a:pt x="0" y="43193"/>
                </a:lnTo>
                <a:lnTo>
                  <a:pt x="9787" y="32030"/>
                </a:lnTo>
                <a:cubicBezTo>
                  <a:pt x="12563" y="26616"/>
                  <a:pt x="13921" y="21871"/>
                  <a:pt x="13874" y="17763"/>
                </a:cubicBezTo>
                <a:cubicBezTo>
                  <a:pt x="13823" y="14545"/>
                  <a:pt x="12966" y="11935"/>
                  <a:pt x="11311" y="9943"/>
                </a:cubicBezTo>
                <a:cubicBezTo>
                  <a:pt x="10151" y="8525"/>
                  <a:pt x="7828" y="6953"/>
                  <a:pt x="4351" y="5199"/>
                </a:cubicBezTo>
                <a:lnTo>
                  <a:pt x="0" y="1369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2" name="Shape 45">
            <a:extLst>
              <a:ext uri="{FF2B5EF4-FFF2-40B4-BE49-F238E27FC236}">
                <a16:creationId xmlns:a16="http://schemas.microsoft.com/office/drawing/2014/main" id="{0447E9EF-B4C3-4002-9EA3-14D5F4B4FC5C}"/>
              </a:ext>
            </a:extLst>
          </xdr:cNvPr>
          <xdr:cNvSpPr/>
        </xdr:nvSpPr>
        <xdr:spPr>
          <a:xfrm>
            <a:off x="781740" y="530048"/>
            <a:ext cx="25035" cy="49560"/>
          </a:xfrm>
          <a:custGeom>
            <a:avLst/>
            <a:gdLst/>
            <a:ahLst/>
            <a:cxnLst/>
            <a:rect l="0" t="0" r="0" b="0"/>
            <a:pathLst>
              <a:path w="25035" h="49560">
                <a:moveTo>
                  <a:pt x="0" y="0"/>
                </a:moveTo>
                <a:lnTo>
                  <a:pt x="16260" y="5251"/>
                </a:lnTo>
                <a:cubicBezTo>
                  <a:pt x="21301" y="9668"/>
                  <a:pt x="23929" y="15367"/>
                  <a:pt x="24188" y="22354"/>
                </a:cubicBezTo>
                <a:cubicBezTo>
                  <a:pt x="25035" y="29845"/>
                  <a:pt x="23314" y="36127"/>
                  <a:pt x="19015" y="41178"/>
                </a:cubicBezTo>
                <a:cubicBezTo>
                  <a:pt x="14710" y="46237"/>
                  <a:pt x="9072" y="49030"/>
                  <a:pt x="2069" y="49560"/>
                </a:cubicBezTo>
                <a:lnTo>
                  <a:pt x="0" y="49040"/>
                </a:lnTo>
                <a:lnTo>
                  <a:pt x="0" y="37041"/>
                </a:lnTo>
                <a:lnTo>
                  <a:pt x="511" y="37071"/>
                </a:lnTo>
                <a:cubicBezTo>
                  <a:pt x="6743" y="36599"/>
                  <a:pt x="11362" y="35664"/>
                  <a:pt x="14360" y="34267"/>
                </a:cubicBezTo>
                <a:cubicBezTo>
                  <a:pt x="17370" y="32865"/>
                  <a:pt x="19439" y="31217"/>
                  <a:pt x="20577" y="29316"/>
                </a:cubicBezTo>
                <a:cubicBezTo>
                  <a:pt x="21704" y="27416"/>
                  <a:pt x="22190" y="25288"/>
                  <a:pt x="22010" y="22937"/>
                </a:cubicBezTo>
                <a:cubicBezTo>
                  <a:pt x="21682" y="18606"/>
                  <a:pt x="19238" y="15486"/>
                  <a:pt x="14659" y="13552"/>
                </a:cubicBezTo>
                <a:lnTo>
                  <a:pt x="0" y="1209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3" name="Shape 46">
            <a:extLst>
              <a:ext uri="{FF2B5EF4-FFF2-40B4-BE49-F238E27FC236}">
                <a16:creationId xmlns:a16="http://schemas.microsoft.com/office/drawing/2014/main" id="{B7EE3168-2FF4-4BD9-BB27-288EBBA907CF}"/>
              </a:ext>
            </a:extLst>
          </xdr:cNvPr>
          <xdr:cNvSpPr/>
        </xdr:nvSpPr>
        <xdr:spPr>
          <a:xfrm>
            <a:off x="781740" y="468806"/>
            <a:ext cx="16556" cy="45393"/>
          </a:xfrm>
          <a:custGeom>
            <a:avLst/>
            <a:gdLst/>
            <a:ahLst/>
            <a:cxnLst/>
            <a:rect l="0" t="0" r="0" b="0"/>
            <a:pathLst>
              <a:path w="16556" h="45393">
                <a:moveTo>
                  <a:pt x="9763" y="0"/>
                </a:moveTo>
                <a:lnTo>
                  <a:pt x="14713" y="21430"/>
                </a:lnTo>
                <a:cubicBezTo>
                  <a:pt x="16001" y="27014"/>
                  <a:pt x="16556" y="31173"/>
                  <a:pt x="16376" y="33937"/>
                </a:cubicBezTo>
                <a:cubicBezTo>
                  <a:pt x="16207" y="36698"/>
                  <a:pt x="15267" y="39143"/>
                  <a:pt x="13560" y="41256"/>
                </a:cubicBezTo>
                <a:cubicBezTo>
                  <a:pt x="11862" y="43369"/>
                  <a:pt x="9608" y="44745"/>
                  <a:pt x="6814" y="45393"/>
                </a:cubicBezTo>
                <a:lnTo>
                  <a:pt x="0" y="44125"/>
                </a:lnTo>
                <a:lnTo>
                  <a:pt x="0" y="34215"/>
                </a:lnTo>
                <a:lnTo>
                  <a:pt x="4133" y="34210"/>
                </a:lnTo>
                <a:cubicBezTo>
                  <a:pt x="7640" y="33401"/>
                  <a:pt x="10036" y="31983"/>
                  <a:pt x="11329" y="29948"/>
                </a:cubicBezTo>
                <a:cubicBezTo>
                  <a:pt x="12618" y="27915"/>
                  <a:pt x="12838" y="25078"/>
                  <a:pt x="11998" y="21423"/>
                </a:cubicBezTo>
                <a:lnTo>
                  <a:pt x="11160" y="17780"/>
                </a:lnTo>
                <a:lnTo>
                  <a:pt x="0" y="20357"/>
                </a:lnTo>
                <a:lnTo>
                  <a:pt x="0" y="8996"/>
                </a:lnTo>
                <a:lnTo>
                  <a:pt x="3240" y="8248"/>
                </a:lnTo>
                <a:cubicBezTo>
                  <a:pt x="5731" y="7671"/>
                  <a:pt x="7265" y="7160"/>
                  <a:pt x="7830" y="6703"/>
                </a:cubicBezTo>
                <a:cubicBezTo>
                  <a:pt x="8409" y="6246"/>
                  <a:pt x="8794" y="5583"/>
                  <a:pt x="9000" y="4731"/>
                </a:cubicBezTo>
                <a:cubicBezTo>
                  <a:pt x="9202" y="3866"/>
                  <a:pt x="9068" y="2383"/>
                  <a:pt x="8582" y="269"/>
                </a:cubicBezTo>
                <a:lnTo>
                  <a:pt x="9763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4" name="Shape 47">
            <a:extLst>
              <a:ext uri="{FF2B5EF4-FFF2-40B4-BE49-F238E27FC236}">
                <a16:creationId xmlns:a16="http://schemas.microsoft.com/office/drawing/2014/main" id="{DE14C779-F3F8-4EC9-821E-861851ABEB38}"/>
              </a:ext>
            </a:extLst>
          </xdr:cNvPr>
          <xdr:cNvSpPr/>
        </xdr:nvSpPr>
        <xdr:spPr>
          <a:xfrm>
            <a:off x="781740" y="444013"/>
            <a:ext cx="7657" cy="15660"/>
          </a:xfrm>
          <a:custGeom>
            <a:avLst/>
            <a:gdLst/>
            <a:ahLst/>
            <a:cxnLst/>
            <a:rect l="0" t="0" r="0" b="0"/>
            <a:pathLst>
              <a:path w="7657" h="15660">
                <a:moveTo>
                  <a:pt x="1659" y="0"/>
                </a:moveTo>
                <a:lnTo>
                  <a:pt x="7657" y="15217"/>
                </a:lnTo>
                <a:lnTo>
                  <a:pt x="6533" y="15660"/>
                </a:lnTo>
                <a:lnTo>
                  <a:pt x="6170" y="14753"/>
                </a:lnTo>
                <a:cubicBezTo>
                  <a:pt x="5691" y="13524"/>
                  <a:pt x="5032" y="12608"/>
                  <a:pt x="4212" y="11980"/>
                </a:cubicBezTo>
                <a:cubicBezTo>
                  <a:pt x="3388" y="11357"/>
                  <a:pt x="2401" y="11059"/>
                  <a:pt x="1249" y="11091"/>
                </a:cubicBezTo>
                <a:lnTo>
                  <a:pt x="0" y="11428"/>
                </a:lnTo>
                <a:lnTo>
                  <a:pt x="0" y="7279"/>
                </a:lnTo>
                <a:lnTo>
                  <a:pt x="252" y="7135"/>
                </a:lnTo>
                <a:cubicBezTo>
                  <a:pt x="943" y="6386"/>
                  <a:pt x="1325" y="5638"/>
                  <a:pt x="1408" y="4870"/>
                </a:cubicBezTo>
                <a:cubicBezTo>
                  <a:pt x="1519" y="3704"/>
                  <a:pt x="1235" y="2228"/>
                  <a:pt x="529" y="446"/>
                </a:cubicBezTo>
                <a:lnTo>
                  <a:pt x="165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5" name="Shape 48">
            <a:extLst>
              <a:ext uri="{FF2B5EF4-FFF2-40B4-BE49-F238E27FC236}">
                <a16:creationId xmlns:a16="http://schemas.microsoft.com/office/drawing/2014/main" id="{589C61E5-4E91-479E-8618-02C0950B5377}"/>
              </a:ext>
            </a:extLst>
          </xdr:cNvPr>
          <xdr:cNvSpPr/>
        </xdr:nvSpPr>
        <xdr:spPr>
          <a:xfrm>
            <a:off x="756458" y="587678"/>
            <a:ext cx="50194" cy="34376"/>
          </a:xfrm>
          <a:custGeom>
            <a:avLst/>
            <a:gdLst/>
            <a:ahLst/>
            <a:cxnLst/>
            <a:rect l="0" t="0" r="0" b="0"/>
            <a:pathLst>
              <a:path w="50194" h="34376">
                <a:moveTo>
                  <a:pt x="1631" y="0"/>
                </a:moveTo>
                <a:lnTo>
                  <a:pt x="19432" y="1357"/>
                </a:lnTo>
                <a:lnTo>
                  <a:pt x="19342" y="2567"/>
                </a:lnTo>
                <a:cubicBezTo>
                  <a:pt x="14266" y="3207"/>
                  <a:pt x="10300" y="4888"/>
                  <a:pt x="7451" y="7596"/>
                </a:cubicBezTo>
                <a:cubicBezTo>
                  <a:pt x="4608" y="10318"/>
                  <a:pt x="3049" y="13349"/>
                  <a:pt x="2797" y="16718"/>
                </a:cubicBezTo>
                <a:cubicBezTo>
                  <a:pt x="2595" y="19318"/>
                  <a:pt x="3150" y="21449"/>
                  <a:pt x="4445" y="23098"/>
                </a:cubicBezTo>
                <a:cubicBezTo>
                  <a:pt x="5742" y="24750"/>
                  <a:pt x="7319" y="25646"/>
                  <a:pt x="9205" y="25790"/>
                </a:cubicBezTo>
                <a:cubicBezTo>
                  <a:pt x="10310" y="25877"/>
                  <a:pt x="11411" y="25660"/>
                  <a:pt x="12506" y="25147"/>
                </a:cubicBezTo>
                <a:cubicBezTo>
                  <a:pt x="13593" y="24630"/>
                  <a:pt x="14644" y="23814"/>
                  <a:pt x="15688" y="22680"/>
                </a:cubicBezTo>
                <a:cubicBezTo>
                  <a:pt x="16714" y="21538"/>
                  <a:pt x="18100" y="19493"/>
                  <a:pt x="19842" y="16549"/>
                </a:cubicBezTo>
                <a:cubicBezTo>
                  <a:pt x="22269" y="12413"/>
                  <a:pt x="24310" y="9465"/>
                  <a:pt x="25933" y="7700"/>
                </a:cubicBezTo>
                <a:cubicBezTo>
                  <a:pt x="27561" y="5948"/>
                  <a:pt x="29332" y="4637"/>
                  <a:pt x="31237" y="3770"/>
                </a:cubicBezTo>
                <a:cubicBezTo>
                  <a:pt x="33152" y="2902"/>
                  <a:pt x="35208" y="2556"/>
                  <a:pt x="37404" y="2722"/>
                </a:cubicBezTo>
                <a:cubicBezTo>
                  <a:pt x="41166" y="3010"/>
                  <a:pt x="44265" y="4625"/>
                  <a:pt x="46699" y="7596"/>
                </a:cubicBezTo>
                <a:cubicBezTo>
                  <a:pt x="49140" y="10551"/>
                  <a:pt x="50194" y="14126"/>
                  <a:pt x="49874" y="18328"/>
                </a:cubicBezTo>
                <a:cubicBezTo>
                  <a:pt x="49755" y="19862"/>
                  <a:pt x="49468" y="21330"/>
                  <a:pt x="48989" y="22737"/>
                </a:cubicBezTo>
                <a:cubicBezTo>
                  <a:pt x="48621" y="23810"/>
                  <a:pt x="48010" y="25099"/>
                  <a:pt x="47141" y="26612"/>
                </a:cubicBezTo>
                <a:cubicBezTo>
                  <a:pt x="46274" y="28119"/>
                  <a:pt x="45824" y="29185"/>
                  <a:pt x="45777" y="29814"/>
                </a:cubicBezTo>
                <a:cubicBezTo>
                  <a:pt x="45730" y="30417"/>
                  <a:pt x="45875" y="30910"/>
                  <a:pt x="46217" y="31280"/>
                </a:cubicBezTo>
                <a:cubicBezTo>
                  <a:pt x="46558" y="31651"/>
                  <a:pt x="47422" y="32052"/>
                  <a:pt x="48801" y="32454"/>
                </a:cubicBezTo>
                <a:lnTo>
                  <a:pt x="48718" y="33523"/>
                </a:lnTo>
                <a:lnTo>
                  <a:pt x="32950" y="32681"/>
                </a:lnTo>
                <a:lnTo>
                  <a:pt x="33062" y="31259"/>
                </a:lnTo>
                <a:cubicBezTo>
                  <a:pt x="37051" y="30880"/>
                  <a:pt x="40345" y="29473"/>
                  <a:pt x="42948" y="27019"/>
                </a:cubicBezTo>
                <a:cubicBezTo>
                  <a:pt x="45547" y="24556"/>
                  <a:pt x="46958" y="21799"/>
                  <a:pt x="47192" y="18734"/>
                </a:cubicBezTo>
                <a:cubicBezTo>
                  <a:pt x="47372" y="16362"/>
                  <a:pt x="46890" y="14440"/>
                  <a:pt x="45720" y="12963"/>
                </a:cubicBezTo>
                <a:cubicBezTo>
                  <a:pt x="44571" y="11477"/>
                  <a:pt x="43163" y="10681"/>
                  <a:pt x="41521" y="10555"/>
                </a:cubicBezTo>
                <a:cubicBezTo>
                  <a:pt x="40477" y="10479"/>
                  <a:pt x="39535" y="10659"/>
                  <a:pt x="38678" y="11081"/>
                </a:cubicBezTo>
                <a:cubicBezTo>
                  <a:pt x="37548" y="11660"/>
                  <a:pt x="36384" y="12657"/>
                  <a:pt x="35204" y="14076"/>
                </a:cubicBezTo>
                <a:cubicBezTo>
                  <a:pt x="34359" y="15109"/>
                  <a:pt x="32803" y="17521"/>
                  <a:pt x="30556" y="21316"/>
                </a:cubicBezTo>
                <a:cubicBezTo>
                  <a:pt x="27432" y="26639"/>
                  <a:pt x="24583" y="30176"/>
                  <a:pt x="22028" y="31910"/>
                </a:cubicBezTo>
                <a:cubicBezTo>
                  <a:pt x="19472" y="33639"/>
                  <a:pt x="16650" y="34376"/>
                  <a:pt x="13539" y="34143"/>
                </a:cubicBezTo>
                <a:cubicBezTo>
                  <a:pt x="9597" y="33843"/>
                  <a:pt x="6336" y="32044"/>
                  <a:pt x="3729" y="28749"/>
                </a:cubicBezTo>
                <a:cubicBezTo>
                  <a:pt x="1126" y="25463"/>
                  <a:pt x="0" y="21449"/>
                  <a:pt x="359" y="16711"/>
                </a:cubicBezTo>
                <a:cubicBezTo>
                  <a:pt x="471" y="15228"/>
                  <a:pt x="734" y="13828"/>
                  <a:pt x="1130" y="12535"/>
                </a:cubicBezTo>
                <a:cubicBezTo>
                  <a:pt x="1529" y="11228"/>
                  <a:pt x="2224" y="9608"/>
                  <a:pt x="3218" y="7679"/>
                </a:cubicBezTo>
                <a:cubicBezTo>
                  <a:pt x="3769" y="6599"/>
                  <a:pt x="4060" y="5703"/>
                  <a:pt x="4119" y="4975"/>
                </a:cubicBezTo>
                <a:cubicBezTo>
                  <a:pt x="4164" y="4374"/>
                  <a:pt x="3974" y="3726"/>
                  <a:pt x="3560" y="3013"/>
                </a:cubicBezTo>
                <a:cubicBezTo>
                  <a:pt x="3138" y="2304"/>
                  <a:pt x="2465" y="1699"/>
                  <a:pt x="1541" y="1209"/>
                </a:cubicBezTo>
                <a:lnTo>
                  <a:pt x="163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6" name="Shape 49">
            <a:extLst>
              <a:ext uri="{FF2B5EF4-FFF2-40B4-BE49-F238E27FC236}">
                <a16:creationId xmlns:a16="http://schemas.microsoft.com/office/drawing/2014/main" id="{76F61C35-4061-44A7-ADF2-C8D5B55DE409}"/>
              </a:ext>
            </a:extLst>
          </xdr:cNvPr>
          <xdr:cNvSpPr/>
        </xdr:nvSpPr>
        <xdr:spPr>
          <a:xfrm>
            <a:off x="57503" y="789489"/>
            <a:ext cx="11692" cy="16190"/>
          </a:xfrm>
          <a:custGeom>
            <a:avLst/>
            <a:gdLst/>
            <a:ahLst/>
            <a:cxnLst/>
            <a:rect l="0" t="0" r="0" b="0"/>
            <a:pathLst>
              <a:path w="11692" h="16190">
                <a:moveTo>
                  <a:pt x="11692" y="0"/>
                </a:moveTo>
                <a:lnTo>
                  <a:pt x="11692" y="16190"/>
                </a:lnTo>
                <a:lnTo>
                  <a:pt x="0" y="790"/>
                </a:lnTo>
                <a:lnTo>
                  <a:pt x="940" y="81"/>
                </a:lnTo>
                <a:lnTo>
                  <a:pt x="1854" y="1283"/>
                </a:lnTo>
                <a:cubicBezTo>
                  <a:pt x="2657" y="2342"/>
                  <a:pt x="3499" y="3046"/>
                  <a:pt x="4366" y="3403"/>
                </a:cubicBezTo>
                <a:cubicBezTo>
                  <a:pt x="4975" y="3680"/>
                  <a:pt x="5681" y="3710"/>
                  <a:pt x="6487" y="3490"/>
                </a:cubicBezTo>
                <a:cubicBezTo>
                  <a:pt x="7062" y="3356"/>
                  <a:pt x="8283" y="2593"/>
                  <a:pt x="10131" y="1186"/>
                </a:cubicBezTo>
                <a:lnTo>
                  <a:pt x="1169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7" name="Shape 50">
            <a:extLst>
              <a:ext uri="{FF2B5EF4-FFF2-40B4-BE49-F238E27FC236}">
                <a16:creationId xmlns:a16="http://schemas.microsoft.com/office/drawing/2014/main" id="{84C6547D-0C84-4DCF-8B4E-1DFDABBADABB}"/>
              </a:ext>
            </a:extLst>
          </xdr:cNvPr>
          <xdr:cNvSpPr/>
        </xdr:nvSpPr>
        <xdr:spPr>
          <a:xfrm>
            <a:off x="29818" y="728323"/>
            <a:ext cx="39377" cy="58730"/>
          </a:xfrm>
          <a:custGeom>
            <a:avLst/>
            <a:gdLst/>
            <a:ahLst/>
            <a:cxnLst/>
            <a:rect l="0" t="0" r="0" b="0"/>
            <a:pathLst>
              <a:path w="39377" h="58730">
                <a:moveTo>
                  <a:pt x="39377" y="0"/>
                </a:moveTo>
                <a:lnTo>
                  <a:pt x="39377" y="12909"/>
                </a:lnTo>
                <a:lnTo>
                  <a:pt x="28790" y="19087"/>
                </a:lnTo>
                <a:lnTo>
                  <a:pt x="29759" y="20751"/>
                </a:lnTo>
                <a:cubicBezTo>
                  <a:pt x="31339" y="23464"/>
                  <a:pt x="32779" y="25350"/>
                  <a:pt x="34053" y="26414"/>
                </a:cubicBezTo>
                <a:cubicBezTo>
                  <a:pt x="35338" y="27468"/>
                  <a:pt x="36854" y="28004"/>
                  <a:pt x="38585" y="28019"/>
                </a:cubicBezTo>
                <a:lnTo>
                  <a:pt x="39377" y="27771"/>
                </a:lnTo>
                <a:lnTo>
                  <a:pt x="39377" y="35867"/>
                </a:lnTo>
                <a:lnTo>
                  <a:pt x="34881" y="32828"/>
                </a:lnTo>
                <a:lnTo>
                  <a:pt x="26996" y="50169"/>
                </a:lnTo>
                <a:cubicBezTo>
                  <a:pt x="26003" y="52431"/>
                  <a:pt x="25450" y="53956"/>
                  <a:pt x="25326" y="54739"/>
                </a:cubicBezTo>
                <a:cubicBezTo>
                  <a:pt x="25201" y="55887"/>
                  <a:pt x="25417" y="57013"/>
                  <a:pt x="25972" y="58100"/>
                </a:cubicBezTo>
                <a:lnTo>
                  <a:pt x="24895" y="58730"/>
                </a:lnTo>
                <a:lnTo>
                  <a:pt x="17609" y="46246"/>
                </a:lnTo>
                <a:lnTo>
                  <a:pt x="28214" y="22913"/>
                </a:lnTo>
                <a:lnTo>
                  <a:pt x="26692" y="20307"/>
                </a:lnTo>
                <a:lnTo>
                  <a:pt x="15505" y="26838"/>
                </a:lnTo>
                <a:cubicBezTo>
                  <a:pt x="13367" y="28084"/>
                  <a:pt x="12093" y="29002"/>
                  <a:pt x="11701" y="29595"/>
                </a:cubicBezTo>
                <a:cubicBezTo>
                  <a:pt x="11294" y="30180"/>
                  <a:pt x="11125" y="30906"/>
                  <a:pt x="11182" y="31755"/>
                </a:cubicBezTo>
                <a:cubicBezTo>
                  <a:pt x="11243" y="32617"/>
                  <a:pt x="11794" y="33948"/>
                  <a:pt x="12852" y="35766"/>
                </a:cubicBezTo>
                <a:lnTo>
                  <a:pt x="11834" y="36357"/>
                </a:lnTo>
                <a:lnTo>
                  <a:pt x="0" y="16073"/>
                </a:lnTo>
                <a:lnTo>
                  <a:pt x="1016" y="15480"/>
                </a:lnTo>
                <a:cubicBezTo>
                  <a:pt x="2092" y="17315"/>
                  <a:pt x="2985" y="18465"/>
                  <a:pt x="3701" y="18914"/>
                </a:cubicBezTo>
                <a:cubicBezTo>
                  <a:pt x="4425" y="19376"/>
                  <a:pt x="5141" y="19569"/>
                  <a:pt x="5833" y="19515"/>
                </a:cubicBezTo>
                <a:cubicBezTo>
                  <a:pt x="6538" y="19465"/>
                  <a:pt x="7960" y="18810"/>
                  <a:pt x="10091" y="17564"/>
                </a:cubicBezTo>
                <a:lnTo>
                  <a:pt x="36001" y="2443"/>
                </a:lnTo>
                <a:lnTo>
                  <a:pt x="3937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8" name="Shape 51">
            <a:extLst>
              <a:ext uri="{FF2B5EF4-FFF2-40B4-BE49-F238E27FC236}">
                <a16:creationId xmlns:a16="http://schemas.microsoft.com/office/drawing/2014/main" id="{5FFA4EDC-A980-43CA-B751-C47BD3012011}"/>
              </a:ext>
            </a:extLst>
          </xdr:cNvPr>
          <xdr:cNvSpPr/>
        </xdr:nvSpPr>
        <xdr:spPr>
          <a:xfrm>
            <a:off x="68468" y="721418"/>
            <a:ext cx="727" cy="2169"/>
          </a:xfrm>
          <a:custGeom>
            <a:avLst/>
            <a:gdLst/>
            <a:ahLst/>
            <a:cxnLst/>
            <a:rect l="0" t="0" r="0" b="0"/>
            <a:pathLst>
              <a:path w="727" h="2169">
                <a:moveTo>
                  <a:pt x="727" y="0"/>
                </a:moveTo>
                <a:lnTo>
                  <a:pt x="727" y="2169"/>
                </a:lnTo>
                <a:lnTo>
                  <a:pt x="0" y="424"/>
                </a:lnTo>
                <a:lnTo>
                  <a:pt x="72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9" name="Shape 52">
            <a:extLst>
              <a:ext uri="{FF2B5EF4-FFF2-40B4-BE49-F238E27FC236}">
                <a16:creationId xmlns:a16="http://schemas.microsoft.com/office/drawing/2014/main" id="{FE251143-BA72-4A34-9702-532E665EFE0B}"/>
              </a:ext>
            </a:extLst>
          </xdr:cNvPr>
          <xdr:cNvSpPr/>
        </xdr:nvSpPr>
        <xdr:spPr>
          <a:xfrm>
            <a:off x="86403" y="794735"/>
            <a:ext cx="37716" cy="48751"/>
          </a:xfrm>
          <a:custGeom>
            <a:avLst/>
            <a:gdLst/>
            <a:ahLst/>
            <a:cxnLst/>
            <a:rect l="0" t="0" r="0" b="0"/>
            <a:pathLst>
              <a:path w="37716" h="48751">
                <a:moveTo>
                  <a:pt x="32934" y="0"/>
                </a:moveTo>
                <a:lnTo>
                  <a:pt x="37716" y="4919"/>
                </a:lnTo>
                <a:lnTo>
                  <a:pt x="37716" y="19021"/>
                </a:lnTo>
                <a:lnTo>
                  <a:pt x="28621" y="27861"/>
                </a:lnTo>
                <a:cubicBezTo>
                  <a:pt x="29110" y="28429"/>
                  <a:pt x="29488" y="28855"/>
                  <a:pt x="29755" y="29125"/>
                </a:cubicBezTo>
                <a:cubicBezTo>
                  <a:pt x="31676" y="31105"/>
                  <a:pt x="33750" y="32065"/>
                  <a:pt x="35965" y="31990"/>
                </a:cubicBezTo>
                <a:lnTo>
                  <a:pt x="37716" y="31067"/>
                </a:lnTo>
                <a:lnTo>
                  <a:pt x="37716" y="37874"/>
                </a:lnTo>
                <a:lnTo>
                  <a:pt x="35053" y="37098"/>
                </a:lnTo>
                <a:cubicBezTo>
                  <a:pt x="33146" y="35914"/>
                  <a:pt x="30367" y="33437"/>
                  <a:pt x="26731" y="29701"/>
                </a:cubicBezTo>
                <a:lnTo>
                  <a:pt x="17593" y="38577"/>
                </a:lnTo>
                <a:cubicBezTo>
                  <a:pt x="15794" y="40328"/>
                  <a:pt x="14775" y="41530"/>
                  <a:pt x="14530" y="42204"/>
                </a:cubicBezTo>
                <a:cubicBezTo>
                  <a:pt x="14271" y="42865"/>
                  <a:pt x="14275" y="43618"/>
                  <a:pt x="14544" y="44456"/>
                </a:cubicBezTo>
                <a:cubicBezTo>
                  <a:pt x="14807" y="45278"/>
                  <a:pt x="15668" y="46437"/>
                  <a:pt x="17118" y="47927"/>
                </a:cubicBezTo>
                <a:lnTo>
                  <a:pt x="16273" y="48751"/>
                </a:lnTo>
                <a:lnTo>
                  <a:pt x="0" y="32008"/>
                </a:lnTo>
                <a:lnTo>
                  <a:pt x="847" y="31187"/>
                </a:lnTo>
                <a:cubicBezTo>
                  <a:pt x="2329" y="32710"/>
                  <a:pt x="3471" y="33610"/>
                  <a:pt x="4285" y="33870"/>
                </a:cubicBezTo>
                <a:cubicBezTo>
                  <a:pt x="5098" y="34135"/>
                  <a:pt x="5839" y="34157"/>
                  <a:pt x="6506" y="33930"/>
                </a:cubicBezTo>
                <a:cubicBezTo>
                  <a:pt x="7179" y="33711"/>
                  <a:pt x="8410" y="32724"/>
                  <a:pt x="10207" y="30978"/>
                </a:cubicBezTo>
                <a:lnTo>
                  <a:pt x="31615" y="10170"/>
                </a:lnTo>
                <a:cubicBezTo>
                  <a:pt x="33412" y="8424"/>
                  <a:pt x="34431" y="7223"/>
                  <a:pt x="34682" y="6549"/>
                </a:cubicBezTo>
                <a:cubicBezTo>
                  <a:pt x="34935" y="5883"/>
                  <a:pt x="34939" y="5137"/>
                  <a:pt x="34680" y="4309"/>
                </a:cubicBezTo>
                <a:cubicBezTo>
                  <a:pt x="34413" y="3489"/>
                  <a:pt x="33556" y="2329"/>
                  <a:pt x="32088" y="822"/>
                </a:cubicBezTo>
                <a:lnTo>
                  <a:pt x="3293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0" name="Shape 53">
            <a:extLst>
              <a:ext uri="{FF2B5EF4-FFF2-40B4-BE49-F238E27FC236}">
                <a16:creationId xmlns:a16="http://schemas.microsoft.com/office/drawing/2014/main" id="{E58DA99B-CF8C-42C8-8B9C-C034F2531D7A}"/>
              </a:ext>
            </a:extLst>
          </xdr:cNvPr>
          <xdr:cNvSpPr/>
        </xdr:nvSpPr>
        <xdr:spPr>
          <a:xfrm>
            <a:off x="69196" y="762505"/>
            <a:ext cx="48093" cy="59342"/>
          </a:xfrm>
          <a:custGeom>
            <a:avLst/>
            <a:gdLst/>
            <a:ahLst/>
            <a:cxnLst/>
            <a:rect l="0" t="0" r="0" b="0"/>
            <a:pathLst>
              <a:path w="48093" h="59342">
                <a:moveTo>
                  <a:pt x="24887" y="0"/>
                </a:moveTo>
                <a:lnTo>
                  <a:pt x="48093" y="30563"/>
                </a:lnTo>
                <a:lnTo>
                  <a:pt x="37281" y="38771"/>
                </a:lnTo>
                <a:lnTo>
                  <a:pt x="36486" y="37728"/>
                </a:lnTo>
                <a:cubicBezTo>
                  <a:pt x="38743" y="35200"/>
                  <a:pt x="40079" y="33030"/>
                  <a:pt x="40515" y="31219"/>
                </a:cubicBezTo>
                <a:cubicBezTo>
                  <a:pt x="40954" y="29408"/>
                  <a:pt x="40795" y="27442"/>
                  <a:pt x="40028" y="25311"/>
                </a:cubicBezTo>
                <a:cubicBezTo>
                  <a:pt x="39593" y="24061"/>
                  <a:pt x="38329" y="22060"/>
                  <a:pt x="36237" y="19303"/>
                </a:cubicBezTo>
                <a:lnTo>
                  <a:pt x="33347" y="15494"/>
                </a:lnTo>
                <a:lnTo>
                  <a:pt x="18450" y="26805"/>
                </a:lnTo>
                <a:lnTo>
                  <a:pt x="19001" y="27536"/>
                </a:lnTo>
                <a:cubicBezTo>
                  <a:pt x="20769" y="29858"/>
                  <a:pt x="22770" y="30992"/>
                  <a:pt x="25023" y="30935"/>
                </a:cubicBezTo>
                <a:cubicBezTo>
                  <a:pt x="27264" y="30869"/>
                  <a:pt x="29917" y="29916"/>
                  <a:pt x="32962" y="28050"/>
                </a:cubicBezTo>
                <a:lnTo>
                  <a:pt x="33761" y="29098"/>
                </a:lnTo>
                <a:lnTo>
                  <a:pt x="14616" y="43635"/>
                </a:lnTo>
                <a:lnTo>
                  <a:pt x="13821" y="42588"/>
                </a:lnTo>
                <a:cubicBezTo>
                  <a:pt x="15747" y="40791"/>
                  <a:pt x="17107" y="39031"/>
                  <a:pt x="17906" y="37339"/>
                </a:cubicBezTo>
                <a:cubicBezTo>
                  <a:pt x="18713" y="35625"/>
                  <a:pt x="18993" y="34145"/>
                  <a:pt x="18760" y="32879"/>
                </a:cubicBezTo>
                <a:cubicBezTo>
                  <a:pt x="18518" y="31611"/>
                  <a:pt x="17737" y="30103"/>
                  <a:pt x="16409" y="28353"/>
                </a:cubicBezTo>
                <a:lnTo>
                  <a:pt x="6127" y="36162"/>
                </a:lnTo>
                <a:cubicBezTo>
                  <a:pt x="4115" y="37691"/>
                  <a:pt x="2956" y="38703"/>
                  <a:pt x="2639" y="39221"/>
                </a:cubicBezTo>
                <a:cubicBezTo>
                  <a:pt x="2312" y="39725"/>
                  <a:pt x="2189" y="40326"/>
                  <a:pt x="2261" y="41011"/>
                </a:cubicBezTo>
                <a:cubicBezTo>
                  <a:pt x="2330" y="41697"/>
                  <a:pt x="2754" y="42563"/>
                  <a:pt x="3546" y="43607"/>
                </a:cubicBezTo>
                <a:lnTo>
                  <a:pt x="5210" y="45791"/>
                </a:lnTo>
                <a:cubicBezTo>
                  <a:pt x="7798" y="49201"/>
                  <a:pt x="10671" y="51342"/>
                  <a:pt x="13807" y="52211"/>
                </a:cubicBezTo>
                <a:cubicBezTo>
                  <a:pt x="16938" y="53074"/>
                  <a:pt x="20466" y="52732"/>
                  <a:pt x="24379" y="51170"/>
                </a:cubicBezTo>
                <a:lnTo>
                  <a:pt x="25139" y="52170"/>
                </a:lnTo>
                <a:lnTo>
                  <a:pt x="12276" y="59342"/>
                </a:lnTo>
                <a:lnTo>
                  <a:pt x="0" y="43173"/>
                </a:lnTo>
                <a:lnTo>
                  <a:pt x="0" y="26984"/>
                </a:lnTo>
                <a:lnTo>
                  <a:pt x="22547" y="9864"/>
                </a:lnTo>
                <a:cubicBezTo>
                  <a:pt x="24214" y="8600"/>
                  <a:pt x="25196" y="7779"/>
                  <a:pt x="25513" y="7394"/>
                </a:cubicBezTo>
                <a:cubicBezTo>
                  <a:pt x="26014" y="6738"/>
                  <a:pt x="26251" y="6036"/>
                  <a:pt x="26222" y="5294"/>
                </a:cubicBezTo>
                <a:cubicBezTo>
                  <a:pt x="26212" y="4226"/>
                  <a:pt x="25765" y="3106"/>
                  <a:pt x="24866" y="1918"/>
                </a:cubicBezTo>
                <a:lnTo>
                  <a:pt x="23948" y="712"/>
                </a:lnTo>
                <a:lnTo>
                  <a:pt x="2488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1" name="Shape 54">
            <a:extLst>
              <a:ext uri="{FF2B5EF4-FFF2-40B4-BE49-F238E27FC236}">
                <a16:creationId xmlns:a16="http://schemas.microsoft.com/office/drawing/2014/main" id="{15C9E5D7-C482-4F5F-BB48-E47DDBAF8A9D}"/>
              </a:ext>
            </a:extLst>
          </xdr:cNvPr>
          <xdr:cNvSpPr/>
        </xdr:nvSpPr>
        <xdr:spPr>
          <a:xfrm>
            <a:off x="69196" y="721249"/>
            <a:ext cx="16827" cy="44953"/>
          </a:xfrm>
          <a:custGeom>
            <a:avLst/>
            <a:gdLst/>
            <a:ahLst/>
            <a:cxnLst/>
            <a:rect l="0" t="0" r="0" b="0"/>
            <a:pathLst>
              <a:path w="16827" h="44953">
                <a:moveTo>
                  <a:pt x="289" y="0"/>
                </a:moveTo>
                <a:lnTo>
                  <a:pt x="11044" y="18428"/>
                </a:lnTo>
                <a:cubicBezTo>
                  <a:pt x="13842" y="23223"/>
                  <a:pt x="15555" y="26917"/>
                  <a:pt x="16185" y="29526"/>
                </a:cubicBezTo>
                <a:cubicBezTo>
                  <a:pt x="16827" y="32134"/>
                  <a:pt x="16662" y="34668"/>
                  <a:pt x="15682" y="37123"/>
                </a:cubicBezTo>
                <a:cubicBezTo>
                  <a:pt x="14717" y="39567"/>
                  <a:pt x="13036" y="41490"/>
                  <a:pt x="10628" y="42890"/>
                </a:cubicBezTo>
                <a:cubicBezTo>
                  <a:pt x="7708" y="44593"/>
                  <a:pt x="4669" y="44953"/>
                  <a:pt x="1523" y="43970"/>
                </a:cubicBezTo>
                <a:lnTo>
                  <a:pt x="0" y="42941"/>
                </a:lnTo>
                <a:lnTo>
                  <a:pt x="0" y="34845"/>
                </a:lnTo>
                <a:lnTo>
                  <a:pt x="4928" y="33303"/>
                </a:lnTo>
                <a:cubicBezTo>
                  <a:pt x="7942" y="31549"/>
                  <a:pt x="9749" y="29542"/>
                  <a:pt x="10361" y="27287"/>
                </a:cubicBezTo>
                <a:cubicBezTo>
                  <a:pt x="10966" y="25034"/>
                  <a:pt x="10361" y="22340"/>
                  <a:pt x="8525" y="19203"/>
                </a:cubicBezTo>
                <a:lnTo>
                  <a:pt x="6704" y="16071"/>
                </a:lnTo>
                <a:lnTo>
                  <a:pt x="0" y="19983"/>
                </a:lnTo>
                <a:lnTo>
                  <a:pt x="0" y="7074"/>
                </a:lnTo>
                <a:lnTo>
                  <a:pt x="428" y="6764"/>
                </a:lnTo>
                <a:cubicBezTo>
                  <a:pt x="835" y="6181"/>
                  <a:pt x="997" y="5458"/>
                  <a:pt x="947" y="4607"/>
                </a:cubicBezTo>
                <a:lnTo>
                  <a:pt x="0" y="2337"/>
                </a:lnTo>
                <a:lnTo>
                  <a:pt x="0" y="168"/>
                </a:lnTo>
                <a:lnTo>
                  <a:pt x="28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2" name="Shape 55">
            <a:extLst>
              <a:ext uri="{FF2B5EF4-FFF2-40B4-BE49-F238E27FC236}">
                <a16:creationId xmlns:a16="http://schemas.microsoft.com/office/drawing/2014/main" id="{E139E8D3-A9DB-479D-BFF4-B7A4E9BDAB1F}"/>
              </a:ext>
            </a:extLst>
          </xdr:cNvPr>
          <xdr:cNvSpPr/>
        </xdr:nvSpPr>
        <xdr:spPr>
          <a:xfrm>
            <a:off x="157057" y="862112"/>
            <a:ext cx="25483" cy="42801"/>
          </a:xfrm>
          <a:custGeom>
            <a:avLst/>
            <a:gdLst/>
            <a:ahLst/>
            <a:cxnLst/>
            <a:rect l="0" t="0" r="0" b="0"/>
            <a:pathLst>
              <a:path w="25483" h="42801">
                <a:moveTo>
                  <a:pt x="25483" y="0"/>
                </a:moveTo>
                <a:lnTo>
                  <a:pt x="25483" y="19992"/>
                </a:lnTo>
                <a:lnTo>
                  <a:pt x="18598" y="30998"/>
                </a:lnTo>
                <a:lnTo>
                  <a:pt x="17697" y="32438"/>
                </a:lnTo>
                <a:cubicBezTo>
                  <a:pt x="17054" y="33467"/>
                  <a:pt x="16822" y="34410"/>
                  <a:pt x="17014" y="35252"/>
                </a:cubicBezTo>
                <a:cubicBezTo>
                  <a:pt x="17205" y="36106"/>
                  <a:pt x="17802" y="36848"/>
                  <a:pt x="18821" y="37485"/>
                </a:cubicBezTo>
                <a:cubicBezTo>
                  <a:pt x="20326" y="38425"/>
                  <a:pt x="21920" y="38947"/>
                  <a:pt x="23619" y="39065"/>
                </a:cubicBezTo>
                <a:lnTo>
                  <a:pt x="25483" y="38625"/>
                </a:lnTo>
                <a:lnTo>
                  <a:pt x="25483" y="42801"/>
                </a:lnTo>
                <a:lnTo>
                  <a:pt x="19768" y="41099"/>
                </a:lnTo>
                <a:lnTo>
                  <a:pt x="0" y="28737"/>
                </a:lnTo>
                <a:lnTo>
                  <a:pt x="620" y="27739"/>
                </a:lnTo>
                <a:cubicBezTo>
                  <a:pt x="2423" y="28863"/>
                  <a:pt x="3752" y="29464"/>
                  <a:pt x="4601" y="29519"/>
                </a:cubicBezTo>
                <a:cubicBezTo>
                  <a:pt x="5457" y="29590"/>
                  <a:pt x="6181" y="29432"/>
                  <a:pt x="6772" y="29050"/>
                </a:cubicBezTo>
                <a:cubicBezTo>
                  <a:pt x="7374" y="28675"/>
                  <a:pt x="8331" y="27426"/>
                  <a:pt x="9660" y="25306"/>
                </a:cubicBezTo>
                <a:lnTo>
                  <a:pt x="25483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3" name="Shape 56">
            <a:extLst>
              <a:ext uri="{FF2B5EF4-FFF2-40B4-BE49-F238E27FC236}">
                <a16:creationId xmlns:a16="http://schemas.microsoft.com/office/drawing/2014/main" id="{274596D2-0C7A-4484-A021-200243323BFB}"/>
              </a:ext>
            </a:extLst>
          </xdr:cNvPr>
          <xdr:cNvSpPr/>
        </xdr:nvSpPr>
        <xdr:spPr>
          <a:xfrm>
            <a:off x="180778" y="851907"/>
            <a:ext cx="1762" cy="2456"/>
          </a:xfrm>
          <a:custGeom>
            <a:avLst/>
            <a:gdLst/>
            <a:ahLst/>
            <a:cxnLst/>
            <a:rect l="0" t="0" r="0" b="0"/>
            <a:pathLst>
              <a:path w="1762" h="2456">
                <a:moveTo>
                  <a:pt x="622" y="0"/>
                </a:moveTo>
                <a:lnTo>
                  <a:pt x="1762" y="713"/>
                </a:lnTo>
                <a:lnTo>
                  <a:pt x="1762" y="2456"/>
                </a:lnTo>
                <a:lnTo>
                  <a:pt x="0" y="997"/>
                </a:lnTo>
                <a:lnTo>
                  <a:pt x="62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4" name="Shape 57">
            <a:extLst>
              <a:ext uri="{FF2B5EF4-FFF2-40B4-BE49-F238E27FC236}">
                <a16:creationId xmlns:a16="http://schemas.microsoft.com/office/drawing/2014/main" id="{208AC10C-DE38-40A6-8D30-6608FD23EC8E}"/>
              </a:ext>
            </a:extLst>
          </xdr:cNvPr>
          <xdr:cNvSpPr/>
        </xdr:nvSpPr>
        <xdr:spPr>
          <a:xfrm>
            <a:off x="125463" y="822707"/>
            <a:ext cx="56585" cy="56082"/>
          </a:xfrm>
          <a:custGeom>
            <a:avLst/>
            <a:gdLst/>
            <a:ahLst/>
            <a:cxnLst/>
            <a:rect l="0" t="0" r="0" b="0"/>
            <a:pathLst>
              <a:path w="56585" h="56082">
                <a:moveTo>
                  <a:pt x="21827" y="0"/>
                </a:moveTo>
                <a:lnTo>
                  <a:pt x="39284" y="16024"/>
                </a:lnTo>
                <a:lnTo>
                  <a:pt x="38489" y="16888"/>
                </a:lnTo>
                <a:lnTo>
                  <a:pt x="37610" y="16086"/>
                </a:lnTo>
                <a:cubicBezTo>
                  <a:pt x="36292" y="14875"/>
                  <a:pt x="35263" y="14184"/>
                  <a:pt x="34513" y="14012"/>
                </a:cubicBezTo>
                <a:cubicBezTo>
                  <a:pt x="33768" y="13832"/>
                  <a:pt x="33070" y="13896"/>
                  <a:pt x="32422" y="14192"/>
                </a:cubicBezTo>
                <a:cubicBezTo>
                  <a:pt x="31763" y="14483"/>
                  <a:pt x="30546" y="15607"/>
                  <a:pt x="28757" y="17554"/>
                </a:cubicBezTo>
                <a:lnTo>
                  <a:pt x="13565" y="34107"/>
                </a:lnTo>
                <a:cubicBezTo>
                  <a:pt x="10786" y="37131"/>
                  <a:pt x="9183" y="39341"/>
                  <a:pt x="8734" y="40734"/>
                </a:cubicBezTo>
                <a:cubicBezTo>
                  <a:pt x="8292" y="42142"/>
                  <a:pt x="8294" y="43636"/>
                  <a:pt x="8738" y="45252"/>
                </a:cubicBezTo>
                <a:cubicBezTo>
                  <a:pt x="9195" y="46858"/>
                  <a:pt x="10225" y="48399"/>
                  <a:pt x="11812" y="49860"/>
                </a:cubicBezTo>
                <a:cubicBezTo>
                  <a:pt x="13641" y="51542"/>
                  <a:pt x="15574" y="52560"/>
                  <a:pt x="17615" y="52913"/>
                </a:cubicBezTo>
                <a:cubicBezTo>
                  <a:pt x="19656" y="53270"/>
                  <a:pt x="21659" y="53017"/>
                  <a:pt x="23619" y="52157"/>
                </a:cubicBezTo>
                <a:cubicBezTo>
                  <a:pt x="25589" y="51296"/>
                  <a:pt x="28221" y="49075"/>
                  <a:pt x="31515" y="45486"/>
                </a:cubicBezTo>
                <a:lnTo>
                  <a:pt x="44169" y="31702"/>
                </a:lnTo>
                <a:cubicBezTo>
                  <a:pt x="45565" y="30179"/>
                  <a:pt x="46412" y="28934"/>
                  <a:pt x="46693" y="27998"/>
                </a:cubicBezTo>
                <a:cubicBezTo>
                  <a:pt x="46980" y="27055"/>
                  <a:pt x="46991" y="26234"/>
                  <a:pt x="46740" y="25536"/>
                </a:cubicBezTo>
                <a:cubicBezTo>
                  <a:pt x="46344" y="24463"/>
                  <a:pt x="45469" y="23303"/>
                  <a:pt x="44101" y="22044"/>
                </a:cubicBezTo>
                <a:lnTo>
                  <a:pt x="44892" y="21176"/>
                </a:lnTo>
                <a:lnTo>
                  <a:pt x="56585" y="31903"/>
                </a:lnTo>
                <a:lnTo>
                  <a:pt x="55786" y="32771"/>
                </a:lnTo>
                <a:lnTo>
                  <a:pt x="55088" y="32131"/>
                </a:lnTo>
                <a:cubicBezTo>
                  <a:pt x="54141" y="31263"/>
                  <a:pt x="53184" y="30742"/>
                  <a:pt x="52205" y="30546"/>
                </a:cubicBezTo>
                <a:cubicBezTo>
                  <a:pt x="51222" y="30352"/>
                  <a:pt x="50231" y="30511"/>
                  <a:pt x="49242" y="31024"/>
                </a:cubicBezTo>
                <a:cubicBezTo>
                  <a:pt x="48536" y="31368"/>
                  <a:pt x="47542" y="32224"/>
                  <a:pt x="46261" y="33620"/>
                </a:cubicBezTo>
                <a:lnTo>
                  <a:pt x="34478" y="46462"/>
                </a:lnTo>
                <a:cubicBezTo>
                  <a:pt x="30827" y="50436"/>
                  <a:pt x="27932" y="53056"/>
                  <a:pt x="25798" y="54346"/>
                </a:cubicBezTo>
                <a:cubicBezTo>
                  <a:pt x="23645" y="55627"/>
                  <a:pt x="20898" y="56082"/>
                  <a:pt x="17511" y="55707"/>
                </a:cubicBezTo>
                <a:cubicBezTo>
                  <a:pt x="14124" y="55318"/>
                  <a:pt x="10688" y="53529"/>
                  <a:pt x="7182" y="50311"/>
                </a:cubicBezTo>
                <a:cubicBezTo>
                  <a:pt x="4256" y="47629"/>
                  <a:pt x="2362" y="45166"/>
                  <a:pt x="1491" y="42923"/>
                </a:cubicBezTo>
                <a:cubicBezTo>
                  <a:pt x="288" y="39864"/>
                  <a:pt x="0" y="37088"/>
                  <a:pt x="638" y="34603"/>
                </a:cubicBezTo>
                <a:cubicBezTo>
                  <a:pt x="1267" y="32124"/>
                  <a:pt x="2866" y="29474"/>
                  <a:pt x="5443" y="26666"/>
                </a:cubicBezTo>
                <a:lnTo>
                  <a:pt x="20643" y="10106"/>
                </a:lnTo>
                <a:cubicBezTo>
                  <a:pt x="22446" y="8141"/>
                  <a:pt x="23451" y="6822"/>
                  <a:pt x="23674" y="6153"/>
                </a:cubicBezTo>
                <a:cubicBezTo>
                  <a:pt x="23894" y="5469"/>
                  <a:pt x="23880" y="4752"/>
                  <a:pt x="23609" y="3971"/>
                </a:cubicBezTo>
                <a:cubicBezTo>
                  <a:pt x="23329" y="3201"/>
                  <a:pt x="22475" y="2164"/>
                  <a:pt x="21031" y="875"/>
                </a:cubicBezTo>
                <a:lnTo>
                  <a:pt x="2182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5" name="Shape 58">
            <a:extLst>
              <a:ext uri="{FF2B5EF4-FFF2-40B4-BE49-F238E27FC236}">
                <a16:creationId xmlns:a16="http://schemas.microsoft.com/office/drawing/2014/main" id="{32613384-250F-48C3-BCE8-9D18769FD5B6}"/>
              </a:ext>
            </a:extLst>
          </xdr:cNvPr>
          <xdr:cNvSpPr/>
        </xdr:nvSpPr>
        <xdr:spPr>
          <a:xfrm>
            <a:off x="124119" y="799655"/>
            <a:ext cx="16853" cy="34641"/>
          </a:xfrm>
          <a:custGeom>
            <a:avLst/>
            <a:gdLst/>
            <a:ahLst/>
            <a:cxnLst/>
            <a:rect l="0" t="0" r="0" b="0"/>
            <a:pathLst>
              <a:path w="16853" h="34641">
                <a:moveTo>
                  <a:pt x="0" y="0"/>
                </a:moveTo>
                <a:lnTo>
                  <a:pt x="9175" y="9438"/>
                </a:lnTo>
                <a:cubicBezTo>
                  <a:pt x="13769" y="14165"/>
                  <a:pt x="16220" y="18380"/>
                  <a:pt x="16540" y="22067"/>
                </a:cubicBezTo>
                <a:cubicBezTo>
                  <a:pt x="16853" y="25768"/>
                  <a:pt x="15745" y="28838"/>
                  <a:pt x="13217" y="31293"/>
                </a:cubicBezTo>
                <a:cubicBezTo>
                  <a:pt x="11079" y="33378"/>
                  <a:pt x="8606" y="34494"/>
                  <a:pt x="5783" y="34641"/>
                </a:cubicBezTo>
                <a:lnTo>
                  <a:pt x="0" y="32955"/>
                </a:lnTo>
                <a:lnTo>
                  <a:pt x="0" y="26148"/>
                </a:lnTo>
                <a:lnTo>
                  <a:pt x="5276" y="23367"/>
                </a:lnTo>
                <a:cubicBezTo>
                  <a:pt x="7727" y="20984"/>
                  <a:pt x="8995" y="18712"/>
                  <a:pt x="9089" y="16538"/>
                </a:cubicBezTo>
                <a:cubicBezTo>
                  <a:pt x="9185" y="14369"/>
                  <a:pt x="8196" y="12207"/>
                  <a:pt x="6132" y="10090"/>
                </a:cubicBezTo>
                <a:lnTo>
                  <a:pt x="5161" y="9085"/>
                </a:lnTo>
                <a:lnTo>
                  <a:pt x="0" y="14101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6" name="Shape 59">
            <a:extLst>
              <a:ext uri="{FF2B5EF4-FFF2-40B4-BE49-F238E27FC236}">
                <a16:creationId xmlns:a16="http://schemas.microsoft.com/office/drawing/2014/main" id="{90759A08-3084-4D12-B879-754DBC1BAC84}"/>
              </a:ext>
            </a:extLst>
          </xdr:cNvPr>
          <xdr:cNvSpPr/>
        </xdr:nvSpPr>
        <xdr:spPr>
          <a:xfrm>
            <a:off x="182540" y="852620"/>
            <a:ext cx="10598" cy="54987"/>
          </a:xfrm>
          <a:custGeom>
            <a:avLst/>
            <a:gdLst/>
            <a:ahLst/>
            <a:cxnLst/>
            <a:rect l="0" t="0" r="0" b="0"/>
            <a:pathLst>
              <a:path w="10598" h="54987">
                <a:moveTo>
                  <a:pt x="0" y="0"/>
                </a:moveTo>
                <a:lnTo>
                  <a:pt x="10598" y="6626"/>
                </a:lnTo>
                <a:lnTo>
                  <a:pt x="10598" y="12532"/>
                </a:lnTo>
                <a:lnTo>
                  <a:pt x="2309" y="25787"/>
                </a:lnTo>
                <a:cubicBezTo>
                  <a:pt x="5049" y="27500"/>
                  <a:pt x="7266" y="28465"/>
                  <a:pt x="8954" y="28664"/>
                </a:cubicBezTo>
                <a:lnTo>
                  <a:pt x="10598" y="28411"/>
                </a:lnTo>
                <a:lnTo>
                  <a:pt x="10598" y="54016"/>
                </a:lnTo>
                <a:lnTo>
                  <a:pt x="9048" y="54987"/>
                </a:lnTo>
                <a:lnTo>
                  <a:pt x="0" y="52293"/>
                </a:lnTo>
                <a:lnTo>
                  <a:pt x="0" y="48117"/>
                </a:lnTo>
                <a:lnTo>
                  <a:pt x="2892" y="47434"/>
                </a:lnTo>
                <a:cubicBezTo>
                  <a:pt x="4372" y="46573"/>
                  <a:pt x="5610" y="45350"/>
                  <a:pt x="6597" y="43777"/>
                </a:cubicBezTo>
                <a:cubicBezTo>
                  <a:pt x="7731" y="41961"/>
                  <a:pt x="8361" y="40101"/>
                  <a:pt x="8512" y="38189"/>
                </a:cubicBezTo>
                <a:cubicBezTo>
                  <a:pt x="8648" y="36273"/>
                  <a:pt x="8167" y="34556"/>
                  <a:pt x="7046" y="33041"/>
                </a:cubicBezTo>
                <a:cubicBezTo>
                  <a:pt x="5926" y="31519"/>
                  <a:pt x="3882" y="29851"/>
                  <a:pt x="916" y="28020"/>
                </a:cubicBezTo>
                <a:lnTo>
                  <a:pt x="0" y="29484"/>
                </a:lnTo>
                <a:lnTo>
                  <a:pt x="0" y="9492"/>
                </a:lnTo>
                <a:lnTo>
                  <a:pt x="8" y="9479"/>
                </a:lnTo>
                <a:cubicBezTo>
                  <a:pt x="1333" y="7352"/>
                  <a:pt x="2043" y="5944"/>
                  <a:pt x="2118" y="5231"/>
                </a:cubicBezTo>
                <a:cubicBezTo>
                  <a:pt x="2204" y="4526"/>
                  <a:pt x="2021" y="3795"/>
                  <a:pt x="1585" y="3057"/>
                </a:cubicBezTo>
                <a:lnTo>
                  <a:pt x="0" y="1744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7" name="Shape 60">
            <a:extLst>
              <a:ext uri="{FF2B5EF4-FFF2-40B4-BE49-F238E27FC236}">
                <a16:creationId xmlns:a16="http://schemas.microsoft.com/office/drawing/2014/main" id="{297E09C9-EC95-4576-97BC-1FC6B2AED4C8}"/>
              </a:ext>
            </a:extLst>
          </xdr:cNvPr>
          <xdr:cNvSpPr/>
        </xdr:nvSpPr>
        <xdr:spPr>
          <a:xfrm>
            <a:off x="310231" y="930167"/>
            <a:ext cx="22442" cy="30864"/>
          </a:xfrm>
          <a:custGeom>
            <a:avLst/>
            <a:gdLst/>
            <a:ahLst/>
            <a:cxnLst/>
            <a:rect l="0" t="0" r="0" b="0"/>
            <a:pathLst>
              <a:path w="22442" h="30864">
                <a:moveTo>
                  <a:pt x="22442" y="0"/>
                </a:moveTo>
                <a:lnTo>
                  <a:pt x="22442" y="4792"/>
                </a:lnTo>
                <a:lnTo>
                  <a:pt x="15606" y="15160"/>
                </a:lnTo>
                <a:lnTo>
                  <a:pt x="22442" y="16276"/>
                </a:lnTo>
                <a:lnTo>
                  <a:pt x="22442" y="18806"/>
                </a:lnTo>
                <a:lnTo>
                  <a:pt x="14097" y="17444"/>
                </a:lnTo>
                <a:lnTo>
                  <a:pt x="11405" y="21539"/>
                </a:lnTo>
                <a:cubicBezTo>
                  <a:pt x="10533" y="22918"/>
                  <a:pt x="10025" y="24100"/>
                  <a:pt x="9867" y="25071"/>
                </a:cubicBezTo>
                <a:cubicBezTo>
                  <a:pt x="9658" y="26356"/>
                  <a:pt x="10015" y="27386"/>
                  <a:pt x="10930" y="28167"/>
                </a:cubicBezTo>
                <a:cubicBezTo>
                  <a:pt x="11477" y="28616"/>
                  <a:pt x="12913" y="29135"/>
                  <a:pt x="15243" y="29704"/>
                </a:cubicBezTo>
                <a:lnTo>
                  <a:pt x="15055" y="30864"/>
                </a:lnTo>
                <a:lnTo>
                  <a:pt x="0" y="28405"/>
                </a:lnTo>
                <a:lnTo>
                  <a:pt x="194" y="27241"/>
                </a:lnTo>
                <a:cubicBezTo>
                  <a:pt x="1850" y="27257"/>
                  <a:pt x="3305" y="26796"/>
                  <a:pt x="4521" y="25856"/>
                </a:cubicBezTo>
                <a:cubicBezTo>
                  <a:pt x="5752" y="24912"/>
                  <a:pt x="7427" y="22825"/>
                  <a:pt x="9521" y="19584"/>
                </a:cubicBezTo>
                <a:lnTo>
                  <a:pt x="2244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8" name="Shape 61">
            <a:extLst>
              <a:ext uri="{FF2B5EF4-FFF2-40B4-BE49-F238E27FC236}">
                <a16:creationId xmlns:a16="http://schemas.microsoft.com/office/drawing/2014/main" id="{F716FB84-D099-44A7-A7FF-D436990A0D42}"/>
              </a:ext>
            </a:extLst>
          </xdr:cNvPr>
          <xdr:cNvSpPr/>
        </xdr:nvSpPr>
        <xdr:spPr>
          <a:xfrm>
            <a:off x="268643" y="906498"/>
            <a:ext cx="49525" cy="48708"/>
          </a:xfrm>
          <a:custGeom>
            <a:avLst/>
            <a:gdLst/>
            <a:ahLst/>
            <a:cxnLst/>
            <a:rect l="0" t="0" r="0" b="0"/>
            <a:pathLst>
              <a:path w="49525" h="48708">
                <a:moveTo>
                  <a:pt x="18997" y="1073"/>
                </a:moveTo>
                <a:cubicBezTo>
                  <a:pt x="23306" y="0"/>
                  <a:pt x="27565" y="29"/>
                  <a:pt x="31788" y="1170"/>
                </a:cubicBezTo>
                <a:cubicBezTo>
                  <a:pt x="34902" y="2008"/>
                  <a:pt x="37995" y="3575"/>
                  <a:pt x="41087" y="5857"/>
                </a:cubicBezTo>
                <a:cubicBezTo>
                  <a:pt x="42875" y="7189"/>
                  <a:pt x="44042" y="7924"/>
                  <a:pt x="44578" y="8071"/>
                </a:cubicBezTo>
                <a:cubicBezTo>
                  <a:pt x="45277" y="8258"/>
                  <a:pt x="45950" y="8168"/>
                  <a:pt x="46598" y="7793"/>
                </a:cubicBezTo>
                <a:cubicBezTo>
                  <a:pt x="47253" y="7415"/>
                  <a:pt x="47794" y="6689"/>
                  <a:pt x="48254" y="5619"/>
                </a:cubicBezTo>
                <a:lnTo>
                  <a:pt x="49525" y="5961"/>
                </a:lnTo>
                <a:lnTo>
                  <a:pt x="45367" y="21343"/>
                </a:lnTo>
                <a:lnTo>
                  <a:pt x="44096" y="21002"/>
                </a:lnTo>
                <a:cubicBezTo>
                  <a:pt x="44225" y="16707"/>
                  <a:pt x="43293" y="13129"/>
                  <a:pt x="41266" y="10274"/>
                </a:cubicBezTo>
                <a:cubicBezTo>
                  <a:pt x="39239" y="7415"/>
                  <a:pt x="36576" y="5547"/>
                  <a:pt x="33278" y="4658"/>
                </a:cubicBezTo>
                <a:cubicBezTo>
                  <a:pt x="30521" y="3912"/>
                  <a:pt x="27777" y="4017"/>
                  <a:pt x="25042" y="4990"/>
                </a:cubicBezTo>
                <a:cubicBezTo>
                  <a:pt x="22316" y="5965"/>
                  <a:pt x="20070" y="7592"/>
                  <a:pt x="18306" y="9878"/>
                </a:cubicBezTo>
                <a:cubicBezTo>
                  <a:pt x="16037" y="12809"/>
                  <a:pt x="14371" y="16290"/>
                  <a:pt x="13277" y="20324"/>
                </a:cubicBezTo>
                <a:cubicBezTo>
                  <a:pt x="12207" y="24292"/>
                  <a:pt x="11728" y="28050"/>
                  <a:pt x="11836" y="31586"/>
                </a:cubicBezTo>
                <a:cubicBezTo>
                  <a:pt x="11966" y="35110"/>
                  <a:pt x="12855" y="38005"/>
                  <a:pt x="14536" y="40241"/>
                </a:cubicBezTo>
                <a:cubicBezTo>
                  <a:pt x="16206" y="42487"/>
                  <a:pt x="18749" y="44071"/>
                  <a:pt x="22136" y="44988"/>
                </a:cubicBezTo>
                <a:cubicBezTo>
                  <a:pt x="24922" y="45741"/>
                  <a:pt x="27630" y="45816"/>
                  <a:pt x="30279" y="45227"/>
                </a:cubicBezTo>
                <a:cubicBezTo>
                  <a:pt x="32915" y="44625"/>
                  <a:pt x="35924" y="43189"/>
                  <a:pt x="39290" y="40892"/>
                </a:cubicBezTo>
                <a:lnTo>
                  <a:pt x="38260" y="44703"/>
                </a:lnTo>
                <a:cubicBezTo>
                  <a:pt x="35085" y="46634"/>
                  <a:pt x="31993" y="47815"/>
                  <a:pt x="28986" y="48264"/>
                </a:cubicBezTo>
                <a:cubicBezTo>
                  <a:pt x="25984" y="48708"/>
                  <a:pt x="22697" y="48441"/>
                  <a:pt x="19108" y="47468"/>
                </a:cubicBezTo>
                <a:cubicBezTo>
                  <a:pt x="14385" y="46191"/>
                  <a:pt x="10451" y="44114"/>
                  <a:pt x="7304" y="41230"/>
                </a:cubicBezTo>
                <a:cubicBezTo>
                  <a:pt x="4154" y="38347"/>
                  <a:pt x="2059" y="34847"/>
                  <a:pt x="1032" y="30769"/>
                </a:cubicBezTo>
                <a:cubicBezTo>
                  <a:pt x="0" y="26676"/>
                  <a:pt x="29" y="22629"/>
                  <a:pt x="1109" y="18615"/>
                </a:cubicBezTo>
                <a:cubicBezTo>
                  <a:pt x="2253" y="14393"/>
                  <a:pt x="4442" y="10677"/>
                  <a:pt x="7671" y="7484"/>
                </a:cubicBezTo>
                <a:cubicBezTo>
                  <a:pt x="10900" y="4291"/>
                  <a:pt x="14674" y="2156"/>
                  <a:pt x="18997" y="1073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9" name="Shape 62">
            <a:extLst>
              <a:ext uri="{FF2B5EF4-FFF2-40B4-BE49-F238E27FC236}">
                <a16:creationId xmlns:a16="http://schemas.microsoft.com/office/drawing/2014/main" id="{D73C7F9C-C5E9-4F2E-890C-DA5ABBA82642}"/>
              </a:ext>
            </a:extLst>
          </xdr:cNvPr>
          <xdr:cNvSpPr/>
        </xdr:nvSpPr>
        <xdr:spPr>
          <a:xfrm>
            <a:off x="237780" y="892659"/>
            <a:ext cx="38887" cy="51463"/>
          </a:xfrm>
          <a:custGeom>
            <a:avLst/>
            <a:gdLst/>
            <a:ahLst/>
            <a:cxnLst/>
            <a:rect l="0" t="0" r="0" b="0"/>
            <a:pathLst>
              <a:path w="38887" h="51463">
                <a:moveTo>
                  <a:pt x="16604" y="0"/>
                </a:moveTo>
                <a:lnTo>
                  <a:pt x="38887" y="8641"/>
                </a:lnTo>
                <a:lnTo>
                  <a:pt x="38459" y="9738"/>
                </a:lnTo>
                <a:lnTo>
                  <a:pt x="37048" y="9191"/>
                </a:lnTo>
                <a:cubicBezTo>
                  <a:pt x="35824" y="8716"/>
                  <a:pt x="34745" y="8557"/>
                  <a:pt x="33823" y="8706"/>
                </a:cubicBezTo>
                <a:cubicBezTo>
                  <a:pt x="33163" y="8799"/>
                  <a:pt x="32534" y="9137"/>
                  <a:pt x="31947" y="9738"/>
                </a:cubicBezTo>
                <a:cubicBezTo>
                  <a:pt x="31523" y="10152"/>
                  <a:pt x="30889" y="11445"/>
                  <a:pt x="30049" y="13608"/>
                </a:cubicBezTo>
                <a:lnTo>
                  <a:pt x="19110" y="41836"/>
                </a:lnTo>
                <a:cubicBezTo>
                  <a:pt x="18252" y="44040"/>
                  <a:pt x="17835" y="45465"/>
                  <a:pt x="17860" y="46106"/>
                </a:cubicBezTo>
                <a:cubicBezTo>
                  <a:pt x="17896" y="46746"/>
                  <a:pt x="18170" y="47413"/>
                  <a:pt x="18713" y="48093"/>
                </a:cubicBezTo>
                <a:cubicBezTo>
                  <a:pt x="19246" y="48785"/>
                  <a:pt x="20117" y="49356"/>
                  <a:pt x="21302" y="49813"/>
                </a:cubicBezTo>
                <a:lnTo>
                  <a:pt x="22709" y="50360"/>
                </a:lnTo>
                <a:lnTo>
                  <a:pt x="22281" y="51463"/>
                </a:lnTo>
                <a:lnTo>
                  <a:pt x="0" y="42823"/>
                </a:lnTo>
                <a:lnTo>
                  <a:pt x="425" y="41725"/>
                </a:lnTo>
                <a:lnTo>
                  <a:pt x="1836" y="42268"/>
                </a:lnTo>
                <a:cubicBezTo>
                  <a:pt x="3071" y="42751"/>
                  <a:pt x="4166" y="42912"/>
                  <a:pt x="5088" y="42761"/>
                </a:cubicBezTo>
                <a:cubicBezTo>
                  <a:pt x="5753" y="42672"/>
                  <a:pt x="6373" y="42329"/>
                  <a:pt x="6942" y="41725"/>
                </a:cubicBezTo>
                <a:cubicBezTo>
                  <a:pt x="7358" y="41303"/>
                  <a:pt x="8000" y="40015"/>
                  <a:pt x="8838" y="37851"/>
                </a:cubicBezTo>
                <a:lnTo>
                  <a:pt x="19779" y="9627"/>
                </a:lnTo>
                <a:cubicBezTo>
                  <a:pt x="20636" y="7424"/>
                  <a:pt x="21050" y="5994"/>
                  <a:pt x="21035" y="5357"/>
                </a:cubicBezTo>
                <a:cubicBezTo>
                  <a:pt x="21013" y="4721"/>
                  <a:pt x="20737" y="4058"/>
                  <a:pt x="20197" y="3377"/>
                </a:cubicBezTo>
                <a:cubicBezTo>
                  <a:pt x="19660" y="2686"/>
                  <a:pt x="18792" y="2111"/>
                  <a:pt x="17587" y="1646"/>
                </a:cubicBezTo>
                <a:lnTo>
                  <a:pt x="16178" y="1102"/>
                </a:lnTo>
                <a:lnTo>
                  <a:pt x="1660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60" name="Shape 63">
            <a:extLst>
              <a:ext uri="{FF2B5EF4-FFF2-40B4-BE49-F238E27FC236}">
                <a16:creationId xmlns:a16="http://schemas.microsoft.com/office/drawing/2014/main" id="{5488F13C-579F-4CEB-AD6C-1E8CE363F1EB}"/>
              </a:ext>
            </a:extLst>
          </xdr:cNvPr>
          <xdr:cNvSpPr/>
        </xdr:nvSpPr>
        <xdr:spPr>
          <a:xfrm>
            <a:off x="196427" y="874306"/>
            <a:ext cx="44992" cy="59603"/>
          </a:xfrm>
          <a:custGeom>
            <a:avLst/>
            <a:gdLst/>
            <a:ahLst/>
            <a:cxnLst/>
            <a:rect l="0" t="0" r="0" b="0"/>
            <a:pathLst>
              <a:path w="44992" h="59603">
                <a:moveTo>
                  <a:pt x="21455" y="0"/>
                </a:moveTo>
                <a:lnTo>
                  <a:pt x="43073" y="11424"/>
                </a:lnTo>
                <a:lnTo>
                  <a:pt x="42527" y="12464"/>
                </a:lnTo>
                <a:lnTo>
                  <a:pt x="40752" y="11524"/>
                </a:lnTo>
                <a:cubicBezTo>
                  <a:pt x="39574" y="10909"/>
                  <a:pt x="38513" y="10621"/>
                  <a:pt x="37565" y="10653"/>
                </a:cubicBezTo>
                <a:cubicBezTo>
                  <a:pt x="36892" y="10664"/>
                  <a:pt x="36231" y="10930"/>
                  <a:pt x="35568" y="11452"/>
                </a:cubicBezTo>
                <a:cubicBezTo>
                  <a:pt x="35100" y="11816"/>
                  <a:pt x="34315" y="13026"/>
                  <a:pt x="33231" y="15077"/>
                </a:cubicBezTo>
                <a:lnTo>
                  <a:pt x="19544" y="40984"/>
                </a:lnTo>
                <a:cubicBezTo>
                  <a:pt x="18453" y="43053"/>
                  <a:pt x="17870" y="44450"/>
                  <a:pt x="17802" y="45145"/>
                </a:cubicBezTo>
                <a:cubicBezTo>
                  <a:pt x="17737" y="45840"/>
                  <a:pt x="17986" y="46505"/>
                  <a:pt x="18526" y="47157"/>
                </a:cubicBezTo>
                <a:cubicBezTo>
                  <a:pt x="18936" y="47596"/>
                  <a:pt x="20091" y="48324"/>
                  <a:pt x="21993" y="49328"/>
                </a:cubicBezTo>
                <a:lnTo>
                  <a:pt x="25358" y="51110"/>
                </a:lnTo>
                <a:cubicBezTo>
                  <a:pt x="27504" y="52240"/>
                  <a:pt x="29487" y="52805"/>
                  <a:pt x="31316" y="52805"/>
                </a:cubicBezTo>
                <a:cubicBezTo>
                  <a:pt x="33144" y="52805"/>
                  <a:pt x="35020" y="52270"/>
                  <a:pt x="36925" y="51185"/>
                </a:cubicBezTo>
                <a:cubicBezTo>
                  <a:pt x="38829" y="50105"/>
                  <a:pt x="41093" y="48220"/>
                  <a:pt x="43703" y="45524"/>
                </a:cubicBezTo>
                <a:lnTo>
                  <a:pt x="44992" y="46203"/>
                </a:lnTo>
                <a:lnTo>
                  <a:pt x="35952" y="59603"/>
                </a:lnTo>
                <a:lnTo>
                  <a:pt x="0" y="40605"/>
                </a:lnTo>
                <a:lnTo>
                  <a:pt x="551" y="39564"/>
                </a:lnTo>
                <a:lnTo>
                  <a:pt x="1886" y="40274"/>
                </a:lnTo>
                <a:cubicBezTo>
                  <a:pt x="3063" y="40893"/>
                  <a:pt x="4125" y="41185"/>
                  <a:pt x="5058" y="41138"/>
                </a:cubicBezTo>
                <a:cubicBezTo>
                  <a:pt x="5732" y="41127"/>
                  <a:pt x="6383" y="40861"/>
                  <a:pt x="7019" y="40318"/>
                </a:cubicBezTo>
                <a:cubicBezTo>
                  <a:pt x="7488" y="39953"/>
                  <a:pt x="8265" y="38748"/>
                  <a:pt x="9352" y="36695"/>
                </a:cubicBezTo>
                <a:lnTo>
                  <a:pt x="23494" y="9929"/>
                </a:lnTo>
                <a:cubicBezTo>
                  <a:pt x="24599" y="7838"/>
                  <a:pt x="25178" y="6473"/>
                  <a:pt x="25240" y="5836"/>
                </a:cubicBezTo>
                <a:cubicBezTo>
                  <a:pt x="25290" y="5200"/>
                  <a:pt x="25091" y="4507"/>
                  <a:pt x="24634" y="3770"/>
                </a:cubicBezTo>
                <a:cubicBezTo>
                  <a:pt x="24181" y="3022"/>
                  <a:pt x="23386" y="2355"/>
                  <a:pt x="22244" y="1746"/>
                </a:cubicBezTo>
                <a:lnTo>
                  <a:pt x="20906" y="1042"/>
                </a:lnTo>
                <a:lnTo>
                  <a:pt x="2145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61" name="Shape 64">
            <a:extLst>
              <a:ext uri="{FF2B5EF4-FFF2-40B4-BE49-F238E27FC236}">
                <a16:creationId xmlns:a16="http://schemas.microsoft.com/office/drawing/2014/main" id="{D04B2C89-DE78-4742-A522-7E937AF86B61}"/>
              </a:ext>
            </a:extLst>
          </xdr:cNvPr>
          <xdr:cNvSpPr/>
        </xdr:nvSpPr>
        <xdr:spPr>
          <a:xfrm>
            <a:off x="193139" y="859245"/>
            <a:ext cx="17908" cy="47391"/>
          </a:xfrm>
          <a:custGeom>
            <a:avLst/>
            <a:gdLst/>
            <a:ahLst/>
            <a:cxnLst/>
            <a:rect l="0" t="0" r="0" b="0"/>
            <a:pathLst>
              <a:path w="17908" h="47391">
                <a:moveTo>
                  <a:pt x="0" y="0"/>
                </a:moveTo>
                <a:lnTo>
                  <a:pt x="6921" y="4327"/>
                </a:lnTo>
                <a:cubicBezTo>
                  <a:pt x="11385" y="7119"/>
                  <a:pt x="14287" y="9488"/>
                  <a:pt x="15655" y="11446"/>
                </a:cubicBezTo>
                <a:cubicBezTo>
                  <a:pt x="17015" y="13402"/>
                  <a:pt x="17735" y="15496"/>
                  <a:pt x="17825" y="17751"/>
                </a:cubicBezTo>
                <a:cubicBezTo>
                  <a:pt x="17908" y="19993"/>
                  <a:pt x="17393" y="22013"/>
                  <a:pt x="16285" y="23784"/>
                </a:cubicBezTo>
                <a:cubicBezTo>
                  <a:pt x="15111" y="25663"/>
                  <a:pt x="13386" y="26898"/>
                  <a:pt x="11093" y="27513"/>
                </a:cubicBezTo>
                <a:cubicBezTo>
                  <a:pt x="8811" y="28111"/>
                  <a:pt x="5675" y="27770"/>
                  <a:pt x="1680" y="26473"/>
                </a:cubicBezTo>
                <a:cubicBezTo>
                  <a:pt x="4851" y="29652"/>
                  <a:pt x="6809" y="32334"/>
                  <a:pt x="7547" y="34494"/>
                </a:cubicBezTo>
                <a:cubicBezTo>
                  <a:pt x="8609" y="37587"/>
                  <a:pt x="8271" y="40520"/>
                  <a:pt x="6536" y="43299"/>
                </a:cubicBezTo>
                <a:lnTo>
                  <a:pt x="0" y="47391"/>
                </a:lnTo>
                <a:lnTo>
                  <a:pt x="0" y="21786"/>
                </a:lnTo>
                <a:lnTo>
                  <a:pt x="2969" y="21330"/>
                </a:lnTo>
                <a:cubicBezTo>
                  <a:pt x="4350" y="20655"/>
                  <a:pt x="5592" y="19458"/>
                  <a:pt x="6669" y="17733"/>
                </a:cubicBezTo>
                <a:cubicBezTo>
                  <a:pt x="7749" y="16008"/>
                  <a:pt x="8289" y="14385"/>
                  <a:pt x="8289" y="12858"/>
                </a:cubicBezTo>
                <a:cubicBezTo>
                  <a:pt x="8292" y="11324"/>
                  <a:pt x="7831" y="9880"/>
                  <a:pt x="6913" y="8502"/>
                </a:cubicBezTo>
                <a:cubicBezTo>
                  <a:pt x="6003" y="7130"/>
                  <a:pt x="4131" y="5575"/>
                  <a:pt x="1297" y="3832"/>
                </a:cubicBezTo>
                <a:lnTo>
                  <a:pt x="0" y="590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62" name="Shape 65">
            <a:extLst>
              <a:ext uri="{FF2B5EF4-FFF2-40B4-BE49-F238E27FC236}">
                <a16:creationId xmlns:a16="http://schemas.microsoft.com/office/drawing/2014/main" id="{C9CC555A-E63C-4E74-885A-487FB93B957B}"/>
              </a:ext>
            </a:extLst>
          </xdr:cNvPr>
          <xdr:cNvSpPr/>
        </xdr:nvSpPr>
        <xdr:spPr>
          <a:xfrm>
            <a:off x="373511" y="921222"/>
            <a:ext cx="25900" cy="46152"/>
          </a:xfrm>
          <a:custGeom>
            <a:avLst/>
            <a:gdLst/>
            <a:ahLst/>
            <a:cxnLst/>
            <a:rect l="0" t="0" r="0" b="0"/>
            <a:pathLst>
              <a:path w="25900" h="46152">
                <a:moveTo>
                  <a:pt x="504" y="0"/>
                </a:moveTo>
                <a:lnTo>
                  <a:pt x="21031" y="222"/>
                </a:lnTo>
                <a:lnTo>
                  <a:pt x="25900" y="1101"/>
                </a:lnTo>
                <a:lnTo>
                  <a:pt x="25900" y="3841"/>
                </a:lnTo>
                <a:lnTo>
                  <a:pt x="17931" y="2753"/>
                </a:lnTo>
                <a:lnTo>
                  <a:pt x="17539" y="38574"/>
                </a:lnTo>
                <a:cubicBezTo>
                  <a:pt x="17521" y="40467"/>
                  <a:pt x="17601" y="41637"/>
                  <a:pt x="17780" y="42065"/>
                </a:cubicBezTo>
                <a:cubicBezTo>
                  <a:pt x="17946" y="42494"/>
                  <a:pt x="18256" y="42822"/>
                  <a:pt x="18680" y="43059"/>
                </a:cubicBezTo>
                <a:cubicBezTo>
                  <a:pt x="19289" y="43401"/>
                  <a:pt x="20164" y="43585"/>
                  <a:pt x="21319" y="43596"/>
                </a:cubicBezTo>
                <a:lnTo>
                  <a:pt x="25900" y="41613"/>
                </a:lnTo>
                <a:lnTo>
                  <a:pt x="25900" y="45875"/>
                </a:lnTo>
                <a:lnTo>
                  <a:pt x="20527" y="46152"/>
                </a:lnTo>
                <a:lnTo>
                  <a:pt x="0" y="45924"/>
                </a:lnTo>
                <a:lnTo>
                  <a:pt x="14" y="44744"/>
                </a:lnTo>
                <a:lnTo>
                  <a:pt x="1526" y="44765"/>
                </a:lnTo>
                <a:cubicBezTo>
                  <a:pt x="2855" y="44780"/>
                  <a:pt x="3885" y="44579"/>
                  <a:pt x="4594" y="44161"/>
                </a:cubicBezTo>
                <a:cubicBezTo>
                  <a:pt x="5300" y="43758"/>
                  <a:pt x="5839" y="43177"/>
                  <a:pt x="6181" y="42458"/>
                </a:cubicBezTo>
                <a:cubicBezTo>
                  <a:pt x="6387" y="41987"/>
                  <a:pt x="6501" y="40557"/>
                  <a:pt x="6530" y="38166"/>
                </a:cubicBezTo>
                <a:lnTo>
                  <a:pt x="6862" y="7894"/>
                </a:lnTo>
                <a:cubicBezTo>
                  <a:pt x="6891" y="5530"/>
                  <a:pt x="6779" y="4052"/>
                  <a:pt x="6544" y="3459"/>
                </a:cubicBezTo>
                <a:cubicBezTo>
                  <a:pt x="6293" y="2869"/>
                  <a:pt x="5804" y="2343"/>
                  <a:pt x="5058" y="1896"/>
                </a:cubicBezTo>
                <a:cubicBezTo>
                  <a:pt x="4309" y="1436"/>
                  <a:pt x="3301" y="1209"/>
                  <a:pt x="2005" y="1191"/>
                </a:cubicBezTo>
                <a:lnTo>
                  <a:pt x="493" y="1176"/>
                </a:lnTo>
                <a:lnTo>
                  <a:pt x="50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63" name="Shape 66">
            <a:extLst>
              <a:ext uri="{FF2B5EF4-FFF2-40B4-BE49-F238E27FC236}">
                <a16:creationId xmlns:a16="http://schemas.microsoft.com/office/drawing/2014/main" id="{33D42D00-BBCD-4C1E-9B28-08536B0F89D9}"/>
              </a:ext>
            </a:extLst>
          </xdr:cNvPr>
          <xdr:cNvSpPr/>
        </xdr:nvSpPr>
        <xdr:spPr>
          <a:xfrm>
            <a:off x="332673" y="916286"/>
            <a:ext cx="25823" cy="50136"/>
          </a:xfrm>
          <a:custGeom>
            <a:avLst/>
            <a:gdLst/>
            <a:ahLst/>
            <a:cxnLst/>
            <a:rect l="0" t="0" r="0" b="0"/>
            <a:pathLst>
              <a:path w="25823" h="50136">
                <a:moveTo>
                  <a:pt x="9158" y="0"/>
                </a:moveTo>
                <a:lnTo>
                  <a:pt x="9796" y="104"/>
                </a:lnTo>
                <a:lnTo>
                  <a:pt x="20066" y="39881"/>
                </a:lnTo>
                <a:cubicBezTo>
                  <a:pt x="21049" y="43690"/>
                  <a:pt x="21953" y="46145"/>
                  <a:pt x="22805" y="47229"/>
                </a:cubicBezTo>
                <a:cubicBezTo>
                  <a:pt x="23454" y="48065"/>
                  <a:pt x="24451" y="48632"/>
                  <a:pt x="25823" y="48975"/>
                </a:cubicBezTo>
                <a:lnTo>
                  <a:pt x="25632" y="50136"/>
                </a:lnTo>
                <a:lnTo>
                  <a:pt x="3733" y="46559"/>
                </a:lnTo>
                <a:lnTo>
                  <a:pt x="3924" y="45396"/>
                </a:lnTo>
                <a:lnTo>
                  <a:pt x="4820" y="45543"/>
                </a:lnTo>
                <a:cubicBezTo>
                  <a:pt x="6574" y="45831"/>
                  <a:pt x="7863" y="45785"/>
                  <a:pt x="8647" y="45396"/>
                </a:cubicBezTo>
                <a:cubicBezTo>
                  <a:pt x="9191" y="45127"/>
                  <a:pt x="9519" y="44640"/>
                  <a:pt x="9630" y="43967"/>
                </a:cubicBezTo>
                <a:cubicBezTo>
                  <a:pt x="9695" y="43557"/>
                  <a:pt x="9705" y="43124"/>
                  <a:pt x="9641" y="42666"/>
                </a:cubicBezTo>
                <a:cubicBezTo>
                  <a:pt x="9630" y="42470"/>
                  <a:pt x="9439" y="41562"/>
                  <a:pt x="9058" y="39967"/>
                </a:cubicBezTo>
                <a:lnTo>
                  <a:pt x="7506" y="33913"/>
                </a:lnTo>
                <a:lnTo>
                  <a:pt x="0" y="32687"/>
                </a:lnTo>
                <a:lnTo>
                  <a:pt x="0" y="30157"/>
                </a:lnTo>
                <a:lnTo>
                  <a:pt x="6836" y="31273"/>
                </a:lnTo>
                <a:lnTo>
                  <a:pt x="2598" y="14732"/>
                </a:lnTo>
                <a:lnTo>
                  <a:pt x="0" y="18673"/>
                </a:lnTo>
                <a:lnTo>
                  <a:pt x="0" y="13881"/>
                </a:lnTo>
                <a:lnTo>
                  <a:pt x="9158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64" name="Shape 67">
            <a:extLst>
              <a:ext uri="{FF2B5EF4-FFF2-40B4-BE49-F238E27FC236}">
                <a16:creationId xmlns:a16="http://schemas.microsoft.com/office/drawing/2014/main" id="{FC3BBBBD-A427-4FAC-A4D4-0A344610E56B}"/>
              </a:ext>
            </a:extLst>
          </xdr:cNvPr>
          <xdr:cNvSpPr/>
        </xdr:nvSpPr>
        <xdr:spPr>
          <a:xfrm>
            <a:off x="399411" y="922323"/>
            <a:ext cx="20605" cy="44774"/>
          </a:xfrm>
          <a:custGeom>
            <a:avLst/>
            <a:gdLst/>
            <a:ahLst/>
            <a:cxnLst/>
            <a:rect l="0" t="0" r="0" b="0"/>
            <a:pathLst>
              <a:path w="20605" h="44774">
                <a:moveTo>
                  <a:pt x="0" y="0"/>
                </a:moveTo>
                <a:lnTo>
                  <a:pt x="8336" y="1505"/>
                </a:lnTo>
                <a:cubicBezTo>
                  <a:pt x="12393" y="3377"/>
                  <a:pt x="15456" y="6181"/>
                  <a:pt x="17526" y="9900"/>
                </a:cubicBezTo>
                <a:cubicBezTo>
                  <a:pt x="19600" y="13626"/>
                  <a:pt x="20605" y="17831"/>
                  <a:pt x="20554" y="22507"/>
                </a:cubicBezTo>
                <a:cubicBezTo>
                  <a:pt x="20514" y="25725"/>
                  <a:pt x="19963" y="28699"/>
                  <a:pt x="18898" y="31413"/>
                </a:cubicBezTo>
                <a:cubicBezTo>
                  <a:pt x="17830" y="34114"/>
                  <a:pt x="16464" y="36352"/>
                  <a:pt x="14805" y="38110"/>
                </a:cubicBezTo>
                <a:cubicBezTo>
                  <a:pt x="13134" y="39855"/>
                  <a:pt x="11215" y="41260"/>
                  <a:pt x="9055" y="42312"/>
                </a:cubicBezTo>
                <a:cubicBezTo>
                  <a:pt x="6885" y="43358"/>
                  <a:pt x="4243" y="44158"/>
                  <a:pt x="1132" y="44715"/>
                </a:cubicBezTo>
                <a:lnTo>
                  <a:pt x="0" y="44774"/>
                </a:lnTo>
                <a:lnTo>
                  <a:pt x="0" y="40512"/>
                </a:lnTo>
                <a:lnTo>
                  <a:pt x="4110" y="38733"/>
                </a:lnTo>
                <a:cubicBezTo>
                  <a:pt x="6859" y="35287"/>
                  <a:pt x="8278" y="29898"/>
                  <a:pt x="8361" y="22590"/>
                </a:cubicBezTo>
                <a:cubicBezTo>
                  <a:pt x="8425" y="16689"/>
                  <a:pt x="7554" y="11981"/>
                  <a:pt x="5733" y="8442"/>
                </a:cubicBezTo>
                <a:cubicBezTo>
                  <a:pt x="4300" y="5670"/>
                  <a:pt x="2425" y="3777"/>
                  <a:pt x="128" y="2757"/>
                </a:cubicBezTo>
                <a:lnTo>
                  <a:pt x="0" y="274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65" name="Shape 68">
            <a:extLst>
              <a:ext uri="{FF2B5EF4-FFF2-40B4-BE49-F238E27FC236}">
                <a16:creationId xmlns:a16="http://schemas.microsoft.com/office/drawing/2014/main" id="{4B15A921-93C1-49AA-931F-FEE3AA7048CE}"/>
              </a:ext>
            </a:extLst>
          </xdr:cNvPr>
          <xdr:cNvSpPr/>
        </xdr:nvSpPr>
        <xdr:spPr>
          <a:xfrm>
            <a:off x="421182" y="918464"/>
            <a:ext cx="25146" cy="46021"/>
          </a:xfrm>
          <a:custGeom>
            <a:avLst/>
            <a:gdLst/>
            <a:ahLst/>
            <a:cxnLst/>
            <a:rect l="0" t="0" r="0" b="0"/>
            <a:pathLst>
              <a:path w="25146" h="46021">
                <a:moveTo>
                  <a:pt x="21521" y="0"/>
                </a:moveTo>
                <a:lnTo>
                  <a:pt x="25146" y="747"/>
                </a:lnTo>
                <a:lnTo>
                  <a:pt x="25146" y="2530"/>
                </a:lnTo>
                <a:lnTo>
                  <a:pt x="22220" y="2066"/>
                </a:lnTo>
                <a:cubicBezTo>
                  <a:pt x="18048" y="2656"/>
                  <a:pt x="15185" y="5219"/>
                  <a:pt x="13598" y="9770"/>
                </a:cubicBezTo>
                <a:cubicBezTo>
                  <a:pt x="12320" y="13496"/>
                  <a:pt x="12144" y="18619"/>
                  <a:pt x="13068" y="25136"/>
                </a:cubicBezTo>
                <a:cubicBezTo>
                  <a:pt x="14163" y="32871"/>
                  <a:pt x="16345" y="38405"/>
                  <a:pt x="19599" y="41725"/>
                </a:cubicBezTo>
                <a:lnTo>
                  <a:pt x="25146" y="43504"/>
                </a:lnTo>
                <a:lnTo>
                  <a:pt x="25146" y="46021"/>
                </a:lnTo>
                <a:lnTo>
                  <a:pt x="8461" y="41375"/>
                </a:lnTo>
                <a:cubicBezTo>
                  <a:pt x="4310" y="37498"/>
                  <a:pt x="1805" y="32569"/>
                  <a:pt x="955" y="26568"/>
                </a:cubicBezTo>
                <a:cubicBezTo>
                  <a:pt x="0" y="19826"/>
                  <a:pt x="1505" y="13884"/>
                  <a:pt x="5465" y="8741"/>
                </a:cubicBezTo>
                <a:cubicBezTo>
                  <a:pt x="9426" y="3589"/>
                  <a:pt x="14771" y="684"/>
                  <a:pt x="21521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66" name="Shape 69">
            <a:extLst>
              <a:ext uri="{FF2B5EF4-FFF2-40B4-BE49-F238E27FC236}">
                <a16:creationId xmlns:a16="http://schemas.microsoft.com/office/drawing/2014/main" id="{84C9AAF1-7D03-4EE6-882B-836C309760C1}"/>
              </a:ext>
            </a:extLst>
          </xdr:cNvPr>
          <xdr:cNvSpPr/>
        </xdr:nvSpPr>
        <xdr:spPr>
          <a:xfrm>
            <a:off x="446327" y="919211"/>
            <a:ext cx="24906" cy="46240"/>
          </a:xfrm>
          <a:custGeom>
            <a:avLst/>
            <a:gdLst/>
            <a:ahLst/>
            <a:cxnLst/>
            <a:rect l="0" t="0" r="0" b="0"/>
            <a:pathLst>
              <a:path w="24906" h="46240">
                <a:moveTo>
                  <a:pt x="0" y="0"/>
                </a:moveTo>
                <a:lnTo>
                  <a:pt x="14919" y="3076"/>
                </a:lnTo>
                <a:cubicBezTo>
                  <a:pt x="20082" y="6928"/>
                  <a:pt x="23139" y="12209"/>
                  <a:pt x="24088" y="18951"/>
                </a:cubicBezTo>
                <a:cubicBezTo>
                  <a:pt x="24906" y="24705"/>
                  <a:pt x="23934" y="30008"/>
                  <a:pt x="21176" y="34864"/>
                </a:cubicBezTo>
                <a:cubicBezTo>
                  <a:pt x="17526" y="41294"/>
                  <a:pt x="11628" y="45088"/>
                  <a:pt x="3468" y="46240"/>
                </a:cubicBezTo>
                <a:lnTo>
                  <a:pt x="0" y="45274"/>
                </a:lnTo>
                <a:lnTo>
                  <a:pt x="0" y="42756"/>
                </a:lnTo>
                <a:lnTo>
                  <a:pt x="3004" y="43720"/>
                </a:lnTo>
                <a:cubicBezTo>
                  <a:pt x="5314" y="43393"/>
                  <a:pt x="7168" y="42561"/>
                  <a:pt x="8555" y="41232"/>
                </a:cubicBezTo>
                <a:cubicBezTo>
                  <a:pt x="10315" y="39523"/>
                  <a:pt x="11536" y="37019"/>
                  <a:pt x="12191" y="33730"/>
                </a:cubicBezTo>
                <a:cubicBezTo>
                  <a:pt x="12845" y="30444"/>
                  <a:pt x="12813" y="26274"/>
                  <a:pt x="12101" y="21245"/>
                </a:cubicBezTo>
                <a:cubicBezTo>
                  <a:pt x="11251" y="15244"/>
                  <a:pt x="10056" y="10833"/>
                  <a:pt x="8515" y="8016"/>
                </a:cubicBezTo>
                <a:cubicBezTo>
                  <a:pt x="6974" y="5192"/>
                  <a:pt x="5247" y="3292"/>
                  <a:pt x="3338" y="2313"/>
                </a:cubicBezTo>
                <a:lnTo>
                  <a:pt x="0" y="178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67" name="Shape 70">
            <a:extLst>
              <a:ext uri="{FF2B5EF4-FFF2-40B4-BE49-F238E27FC236}">
                <a16:creationId xmlns:a16="http://schemas.microsoft.com/office/drawing/2014/main" id="{DB2D65AB-C1B6-4907-B864-6E4F92F40877}"/>
              </a:ext>
            </a:extLst>
          </xdr:cNvPr>
          <xdr:cNvSpPr/>
        </xdr:nvSpPr>
        <xdr:spPr>
          <a:xfrm>
            <a:off x="464908" y="900176"/>
            <a:ext cx="73188" cy="61747"/>
          </a:xfrm>
          <a:custGeom>
            <a:avLst/>
            <a:gdLst/>
            <a:ahLst/>
            <a:cxnLst/>
            <a:rect l="0" t="0" r="0" b="0"/>
            <a:pathLst>
              <a:path w="73188" h="61747">
                <a:moveTo>
                  <a:pt x="60256" y="0"/>
                </a:moveTo>
                <a:lnTo>
                  <a:pt x="60584" y="1126"/>
                </a:lnTo>
                <a:lnTo>
                  <a:pt x="59159" y="1548"/>
                </a:lnTo>
                <a:cubicBezTo>
                  <a:pt x="57874" y="1922"/>
                  <a:pt x="56901" y="2462"/>
                  <a:pt x="56261" y="3157"/>
                </a:cubicBezTo>
                <a:cubicBezTo>
                  <a:pt x="55808" y="3625"/>
                  <a:pt x="55527" y="4262"/>
                  <a:pt x="55419" y="5087"/>
                </a:cubicBezTo>
                <a:cubicBezTo>
                  <a:pt x="55343" y="5688"/>
                  <a:pt x="55623" y="7099"/>
                  <a:pt x="56279" y="9324"/>
                </a:cubicBezTo>
                <a:lnTo>
                  <a:pt x="64801" y="38369"/>
                </a:lnTo>
                <a:cubicBezTo>
                  <a:pt x="65466" y="40643"/>
                  <a:pt x="66002" y="42027"/>
                  <a:pt x="66402" y="42519"/>
                </a:cubicBezTo>
                <a:cubicBezTo>
                  <a:pt x="66812" y="43014"/>
                  <a:pt x="67436" y="43369"/>
                  <a:pt x="68299" y="43579"/>
                </a:cubicBezTo>
                <a:cubicBezTo>
                  <a:pt x="69157" y="43794"/>
                  <a:pt x="70193" y="43714"/>
                  <a:pt x="71427" y="43355"/>
                </a:cubicBezTo>
                <a:lnTo>
                  <a:pt x="72857" y="42937"/>
                </a:lnTo>
                <a:lnTo>
                  <a:pt x="73188" y="44067"/>
                </a:lnTo>
                <a:lnTo>
                  <a:pt x="50256" y="50800"/>
                </a:lnTo>
                <a:lnTo>
                  <a:pt x="49921" y="49665"/>
                </a:lnTo>
                <a:lnTo>
                  <a:pt x="51350" y="49247"/>
                </a:lnTo>
                <a:cubicBezTo>
                  <a:pt x="52639" y="48873"/>
                  <a:pt x="53608" y="48330"/>
                  <a:pt x="54252" y="47646"/>
                </a:cubicBezTo>
                <a:cubicBezTo>
                  <a:pt x="54702" y="47182"/>
                  <a:pt x="54983" y="46534"/>
                  <a:pt x="55084" y="45694"/>
                </a:cubicBezTo>
                <a:cubicBezTo>
                  <a:pt x="55166" y="45107"/>
                  <a:pt x="54882" y="43697"/>
                  <a:pt x="54230" y="41469"/>
                </a:cubicBezTo>
                <a:lnTo>
                  <a:pt x="44662" y="8855"/>
                </a:lnTo>
                <a:lnTo>
                  <a:pt x="39506" y="53946"/>
                </a:lnTo>
                <a:lnTo>
                  <a:pt x="38733" y="54177"/>
                </a:lnTo>
                <a:lnTo>
                  <a:pt x="9882" y="19375"/>
                </a:lnTo>
                <a:lnTo>
                  <a:pt x="18979" y="50371"/>
                </a:lnTo>
                <a:cubicBezTo>
                  <a:pt x="19620" y="52553"/>
                  <a:pt x="20070" y="53878"/>
                  <a:pt x="20323" y="54346"/>
                </a:cubicBezTo>
                <a:cubicBezTo>
                  <a:pt x="20931" y="55342"/>
                  <a:pt x="21802" y="56055"/>
                  <a:pt x="22943" y="56462"/>
                </a:cubicBezTo>
                <a:cubicBezTo>
                  <a:pt x="24088" y="56872"/>
                  <a:pt x="25672" y="56783"/>
                  <a:pt x="27687" y="56188"/>
                </a:cubicBezTo>
                <a:lnTo>
                  <a:pt x="28019" y="57322"/>
                </a:lnTo>
                <a:lnTo>
                  <a:pt x="12931" y="61747"/>
                </a:lnTo>
                <a:lnTo>
                  <a:pt x="12600" y="60616"/>
                </a:lnTo>
                <a:lnTo>
                  <a:pt x="13068" y="60479"/>
                </a:lnTo>
                <a:cubicBezTo>
                  <a:pt x="14044" y="60216"/>
                  <a:pt x="14907" y="59792"/>
                  <a:pt x="15653" y="59206"/>
                </a:cubicBezTo>
                <a:cubicBezTo>
                  <a:pt x="16402" y="58607"/>
                  <a:pt x="16902" y="57972"/>
                  <a:pt x="17168" y="57279"/>
                </a:cubicBezTo>
                <a:cubicBezTo>
                  <a:pt x="17442" y="56585"/>
                  <a:pt x="17543" y="55688"/>
                  <a:pt x="17471" y="54590"/>
                </a:cubicBezTo>
                <a:cubicBezTo>
                  <a:pt x="17446" y="54335"/>
                  <a:pt x="17140" y="53219"/>
                  <a:pt x="16557" y="51224"/>
                </a:cubicBezTo>
                <a:lnTo>
                  <a:pt x="8385" y="23378"/>
                </a:lnTo>
                <a:cubicBezTo>
                  <a:pt x="7719" y="21103"/>
                  <a:pt x="7189" y="19717"/>
                  <a:pt x="6786" y="19235"/>
                </a:cubicBezTo>
                <a:cubicBezTo>
                  <a:pt x="6391" y="18738"/>
                  <a:pt x="5757" y="18382"/>
                  <a:pt x="4886" y="18169"/>
                </a:cubicBezTo>
                <a:cubicBezTo>
                  <a:pt x="4018" y="17956"/>
                  <a:pt x="2971" y="18032"/>
                  <a:pt x="1739" y="18396"/>
                </a:cubicBezTo>
                <a:lnTo>
                  <a:pt x="331" y="18806"/>
                </a:lnTo>
                <a:lnTo>
                  <a:pt x="0" y="17676"/>
                </a:lnTo>
                <a:lnTo>
                  <a:pt x="17968" y="12409"/>
                </a:lnTo>
                <a:lnTo>
                  <a:pt x="38927" y="37818"/>
                </a:lnTo>
                <a:lnTo>
                  <a:pt x="42429" y="5231"/>
                </a:lnTo>
                <a:lnTo>
                  <a:pt x="6025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68" name="Shape 71">
            <a:extLst>
              <a:ext uri="{FF2B5EF4-FFF2-40B4-BE49-F238E27FC236}">
                <a16:creationId xmlns:a16="http://schemas.microsoft.com/office/drawing/2014/main" id="{252BEA59-2A2C-4604-80DB-F70EA5153A9B}"/>
              </a:ext>
            </a:extLst>
          </xdr:cNvPr>
          <xdr:cNvSpPr/>
        </xdr:nvSpPr>
        <xdr:spPr>
          <a:xfrm>
            <a:off x="526208" y="856692"/>
            <a:ext cx="106665" cy="85165"/>
          </a:xfrm>
          <a:custGeom>
            <a:avLst/>
            <a:gdLst/>
            <a:ahLst/>
            <a:cxnLst/>
            <a:rect l="0" t="0" r="0" b="0"/>
            <a:pathLst>
              <a:path w="106665" h="85165">
                <a:moveTo>
                  <a:pt x="81576" y="0"/>
                </a:moveTo>
                <a:lnTo>
                  <a:pt x="82221" y="986"/>
                </a:lnTo>
                <a:lnTo>
                  <a:pt x="80954" y="1814"/>
                </a:lnTo>
                <a:cubicBezTo>
                  <a:pt x="79852" y="2530"/>
                  <a:pt x="79096" y="3311"/>
                  <a:pt x="78679" y="4151"/>
                </a:cubicBezTo>
                <a:cubicBezTo>
                  <a:pt x="78369" y="4742"/>
                  <a:pt x="78279" y="5444"/>
                  <a:pt x="78422" y="6274"/>
                </a:cubicBezTo>
                <a:cubicBezTo>
                  <a:pt x="78513" y="6861"/>
                  <a:pt x="79190" y="8132"/>
                  <a:pt x="80453" y="10076"/>
                </a:cubicBezTo>
                <a:lnTo>
                  <a:pt x="96991" y="35430"/>
                </a:lnTo>
                <a:cubicBezTo>
                  <a:pt x="98288" y="37415"/>
                  <a:pt x="99202" y="38581"/>
                  <a:pt x="99734" y="38933"/>
                </a:cubicBezTo>
                <a:cubicBezTo>
                  <a:pt x="100278" y="39287"/>
                  <a:pt x="100976" y="39452"/>
                  <a:pt x="101845" y="39406"/>
                </a:cubicBezTo>
                <a:cubicBezTo>
                  <a:pt x="102723" y="39373"/>
                  <a:pt x="103692" y="39002"/>
                  <a:pt x="104753" y="38311"/>
                </a:cubicBezTo>
                <a:lnTo>
                  <a:pt x="106025" y="37483"/>
                </a:lnTo>
                <a:lnTo>
                  <a:pt x="106665" y="38470"/>
                </a:lnTo>
                <a:lnTo>
                  <a:pt x="86648" y="51523"/>
                </a:lnTo>
                <a:lnTo>
                  <a:pt x="86004" y="50536"/>
                </a:lnTo>
                <a:lnTo>
                  <a:pt x="87272" y="49708"/>
                </a:lnTo>
                <a:cubicBezTo>
                  <a:pt x="88384" y="48985"/>
                  <a:pt x="89148" y="48197"/>
                  <a:pt x="89568" y="47358"/>
                </a:cubicBezTo>
                <a:cubicBezTo>
                  <a:pt x="89886" y="46765"/>
                  <a:pt x="89968" y="46065"/>
                  <a:pt x="89805" y="45248"/>
                </a:cubicBezTo>
                <a:cubicBezTo>
                  <a:pt x="89713" y="44661"/>
                  <a:pt x="89036" y="43393"/>
                  <a:pt x="87765" y="41447"/>
                </a:cubicBezTo>
                <a:lnTo>
                  <a:pt x="71234" y="16091"/>
                </a:lnTo>
                <a:cubicBezTo>
                  <a:pt x="69941" y="14108"/>
                  <a:pt x="69027" y="12942"/>
                  <a:pt x="68501" y="12582"/>
                </a:cubicBezTo>
                <a:cubicBezTo>
                  <a:pt x="67969" y="12222"/>
                  <a:pt x="67267" y="12061"/>
                  <a:pt x="66399" y="12103"/>
                </a:cubicBezTo>
                <a:cubicBezTo>
                  <a:pt x="65524" y="12135"/>
                  <a:pt x="64555" y="12506"/>
                  <a:pt x="63468" y="13212"/>
                </a:cubicBezTo>
                <a:lnTo>
                  <a:pt x="62676" y="13731"/>
                </a:lnTo>
                <a:lnTo>
                  <a:pt x="62705" y="13784"/>
                </a:lnTo>
                <a:cubicBezTo>
                  <a:pt x="61121" y="14933"/>
                  <a:pt x="60128" y="15840"/>
                  <a:pt x="59724" y="16499"/>
                </a:cubicBezTo>
                <a:cubicBezTo>
                  <a:pt x="59339" y="17168"/>
                  <a:pt x="59188" y="17985"/>
                  <a:pt x="59285" y="18962"/>
                </a:cubicBezTo>
                <a:cubicBezTo>
                  <a:pt x="59386" y="19925"/>
                  <a:pt x="59962" y="21377"/>
                  <a:pt x="61002" y="23292"/>
                </a:cubicBezTo>
                <a:lnTo>
                  <a:pt x="79229" y="56911"/>
                </a:lnTo>
                <a:lnTo>
                  <a:pt x="78222" y="57455"/>
                </a:lnTo>
                <a:lnTo>
                  <a:pt x="32728" y="38574"/>
                </a:lnTo>
                <a:lnTo>
                  <a:pt x="46681" y="64313"/>
                </a:lnTo>
                <a:cubicBezTo>
                  <a:pt x="47949" y="66646"/>
                  <a:pt x="49334" y="67946"/>
                  <a:pt x="50843" y="68188"/>
                </a:cubicBezTo>
                <a:cubicBezTo>
                  <a:pt x="52356" y="68431"/>
                  <a:pt x="53806" y="68169"/>
                  <a:pt x="55174" y="67427"/>
                </a:cubicBezTo>
                <a:lnTo>
                  <a:pt x="56128" y="66913"/>
                </a:lnTo>
                <a:lnTo>
                  <a:pt x="56693" y="67946"/>
                </a:lnTo>
                <a:lnTo>
                  <a:pt x="42319" y="75740"/>
                </a:lnTo>
                <a:lnTo>
                  <a:pt x="41756" y="74699"/>
                </a:lnTo>
                <a:cubicBezTo>
                  <a:pt x="43978" y="73472"/>
                  <a:pt x="45274" y="72183"/>
                  <a:pt x="45667" y="70802"/>
                </a:cubicBezTo>
                <a:cubicBezTo>
                  <a:pt x="46048" y="69422"/>
                  <a:pt x="45659" y="67662"/>
                  <a:pt x="44489" y="65502"/>
                </a:cubicBezTo>
                <a:lnTo>
                  <a:pt x="29009" y="36950"/>
                </a:lnTo>
                <a:lnTo>
                  <a:pt x="27602" y="36359"/>
                </a:lnTo>
                <a:cubicBezTo>
                  <a:pt x="26154" y="35727"/>
                  <a:pt x="25014" y="35416"/>
                  <a:pt x="24167" y="35427"/>
                </a:cubicBezTo>
                <a:cubicBezTo>
                  <a:pt x="23329" y="35434"/>
                  <a:pt x="22281" y="35754"/>
                  <a:pt x="21029" y="36381"/>
                </a:cubicBezTo>
                <a:lnTo>
                  <a:pt x="20621" y="35631"/>
                </a:lnTo>
                <a:lnTo>
                  <a:pt x="18472" y="37138"/>
                </a:lnTo>
                <a:cubicBezTo>
                  <a:pt x="18066" y="37656"/>
                  <a:pt x="17846" y="38333"/>
                  <a:pt x="17831" y="39178"/>
                </a:cubicBezTo>
                <a:cubicBezTo>
                  <a:pt x="17809" y="39769"/>
                  <a:pt x="18238" y="41141"/>
                  <a:pt x="19124" y="43290"/>
                </a:cubicBezTo>
                <a:lnTo>
                  <a:pt x="30662" y="71276"/>
                </a:lnTo>
                <a:cubicBezTo>
                  <a:pt x="31562" y="73465"/>
                  <a:pt x="32241" y="74783"/>
                  <a:pt x="32699" y="75233"/>
                </a:cubicBezTo>
                <a:cubicBezTo>
                  <a:pt x="33171" y="75672"/>
                  <a:pt x="33830" y="75963"/>
                  <a:pt x="34690" y="76086"/>
                </a:cubicBezTo>
                <a:cubicBezTo>
                  <a:pt x="35557" y="76212"/>
                  <a:pt x="36580" y="76028"/>
                  <a:pt x="37753" y="75543"/>
                </a:cubicBezTo>
                <a:lnTo>
                  <a:pt x="39150" y="74970"/>
                </a:lnTo>
                <a:lnTo>
                  <a:pt x="39601" y="76057"/>
                </a:lnTo>
                <a:lnTo>
                  <a:pt x="17503" y="85165"/>
                </a:lnTo>
                <a:lnTo>
                  <a:pt x="17057" y="84078"/>
                </a:lnTo>
                <a:lnTo>
                  <a:pt x="18454" y="83502"/>
                </a:lnTo>
                <a:cubicBezTo>
                  <a:pt x="19681" y="82993"/>
                  <a:pt x="20582" y="82361"/>
                  <a:pt x="21151" y="81616"/>
                </a:cubicBezTo>
                <a:cubicBezTo>
                  <a:pt x="21568" y="81094"/>
                  <a:pt x="21784" y="80417"/>
                  <a:pt x="21773" y="79585"/>
                </a:cubicBezTo>
                <a:cubicBezTo>
                  <a:pt x="21792" y="78994"/>
                  <a:pt x="21363" y="77615"/>
                  <a:pt x="20477" y="75474"/>
                </a:cubicBezTo>
                <a:lnTo>
                  <a:pt x="8943" y="47485"/>
                </a:lnTo>
                <a:cubicBezTo>
                  <a:pt x="8039" y="45299"/>
                  <a:pt x="7358" y="43980"/>
                  <a:pt x="6913" y="43527"/>
                </a:cubicBezTo>
                <a:cubicBezTo>
                  <a:pt x="6452" y="43081"/>
                  <a:pt x="5792" y="42789"/>
                  <a:pt x="4933" y="42671"/>
                </a:cubicBezTo>
                <a:cubicBezTo>
                  <a:pt x="4069" y="42542"/>
                  <a:pt x="3043" y="42725"/>
                  <a:pt x="1850" y="43218"/>
                </a:cubicBezTo>
                <a:lnTo>
                  <a:pt x="451" y="43793"/>
                </a:lnTo>
                <a:lnTo>
                  <a:pt x="0" y="42707"/>
                </a:lnTo>
                <a:lnTo>
                  <a:pt x="22100" y="33594"/>
                </a:lnTo>
                <a:lnTo>
                  <a:pt x="22390" y="34301"/>
                </a:lnTo>
                <a:lnTo>
                  <a:pt x="34769" y="27590"/>
                </a:lnTo>
                <a:lnTo>
                  <a:pt x="68209" y="41814"/>
                </a:lnTo>
                <a:lnTo>
                  <a:pt x="58810" y="24480"/>
                </a:lnTo>
                <a:cubicBezTo>
                  <a:pt x="57481" y="22035"/>
                  <a:pt x="56247" y="20577"/>
                  <a:pt x="55080" y="20092"/>
                </a:cubicBezTo>
                <a:cubicBezTo>
                  <a:pt x="53492" y="19447"/>
                  <a:pt x="51589" y="19756"/>
                  <a:pt x="49367" y="21013"/>
                </a:cubicBezTo>
                <a:lnTo>
                  <a:pt x="48806" y="19980"/>
                </a:lnTo>
                <a:lnTo>
                  <a:pt x="61566" y="13062"/>
                </a:lnTo>
                <a:lnTo>
                  <a:pt x="61561" y="13053"/>
                </a:lnTo>
                <a:lnTo>
                  <a:pt x="8157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69" name="Shape 72">
            <a:extLst>
              <a:ext uri="{FF2B5EF4-FFF2-40B4-BE49-F238E27FC236}">
                <a16:creationId xmlns:a16="http://schemas.microsoft.com/office/drawing/2014/main" id="{293B3110-8EF1-4AC3-9BFA-A6D845DC6B09}"/>
              </a:ext>
            </a:extLst>
          </xdr:cNvPr>
          <xdr:cNvSpPr/>
        </xdr:nvSpPr>
        <xdr:spPr>
          <a:xfrm>
            <a:off x="617548" y="829174"/>
            <a:ext cx="48748" cy="55728"/>
          </a:xfrm>
          <a:custGeom>
            <a:avLst/>
            <a:gdLst/>
            <a:ahLst/>
            <a:cxnLst/>
            <a:rect l="0" t="0" r="0" b="0"/>
            <a:pathLst>
              <a:path w="48748" h="55728">
                <a:moveTo>
                  <a:pt x="24505" y="0"/>
                </a:moveTo>
                <a:lnTo>
                  <a:pt x="34319" y="12553"/>
                </a:lnTo>
                <a:lnTo>
                  <a:pt x="33282" y="13359"/>
                </a:lnTo>
                <a:cubicBezTo>
                  <a:pt x="29924" y="10681"/>
                  <a:pt x="26500" y="9287"/>
                  <a:pt x="22997" y="9189"/>
                </a:cubicBezTo>
                <a:cubicBezTo>
                  <a:pt x="19497" y="9096"/>
                  <a:pt x="16406" y="10108"/>
                  <a:pt x="13712" y="12213"/>
                </a:cubicBezTo>
                <a:cubicBezTo>
                  <a:pt x="11465" y="13971"/>
                  <a:pt x="9907" y="16232"/>
                  <a:pt x="9040" y="19000"/>
                </a:cubicBezTo>
                <a:cubicBezTo>
                  <a:pt x="8183" y="21765"/>
                  <a:pt x="8139" y="24543"/>
                  <a:pt x="8906" y="27326"/>
                </a:cubicBezTo>
                <a:cubicBezTo>
                  <a:pt x="9896" y="30893"/>
                  <a:pt x="11679" y="34321"/>
                  <a:pt x="14249" y="37612"/>
                </a:cubicBezTo>
                <a:cubicBezTo>
                  <a:pt x="16783" y="40852"/>
                  <a:pt x="19505" y="43487"/>
                  <a:pt x="22399" y="45517"/>
                </a:cubicBezTo>
                <a:cubicBezTo>
                  <a:pt x="25293" y="47537"/>
                  <a:pt x="28141" y="48559"/>
                  <a:pt x="30942" y="48559"/>
                </a:cubicBezTo>
                <a:cubicBezTo>
                  <a:pt x="33743" y="48563"/>
                  <a:pt x="36529" y="47482"/>
                  <a:pt x="39298" y="45324"/>
                </a:cubicBezTo>
                <a:cubicBezTo>
                  <a:pt x="41573" y="43544"/>
                  <a:pt x="43257" y="41421"/>
                  <a:pt x="44374" y="38950"/>
                </a:cubicBezTo>
                <a:cubicBezTo>
                  <a:pt x="45471" y="36478"/>
                  <a:pt x="46130" y="33213"/>
                  <a:pt x="46314" y="29137"/>
                </a:cubicBezTo>
                <a:lnTo>
                  <a:pt x="48748" y="32252"/>
                </a:lnTo>
                <a:cubicBezTo>
                  <a:pt x="48388" y="35948"/>
                  <a:pt x="47474" y="39135"/>
                  <a:pt x="46030" y="41799"/>
                </a:cubicBezTo>
                <a:cubicBezTo>
                  <a:pt x="44586" y="44474"/>
                  <a:pt x="42398" y="46943"/>
                  <a:pt x="39470" y="49233"/>
                </a:cubicBezTo>
                <a:cubicBezTo>
                  <a:pt x="35611" y="52250"/>
                  <a:pt x="31590" y="54146"/>
                  <a:pt x="27396" y="54931"/>
                </a:cubicBezTo>
                <a:cubicBezTo>
                  <a:pt x="23195" y="55728"/>
                  <a:pt x="19141" y="55302"/>
                  <a:pt x="15260" y="53679"/>
                </a:cubicBezTo>
                <a:cubicBezTo>
                  <a:pt x="11365" y="52048"/>
                  <a:pt x="8147" y="49595"/>
                  <a:pt x="5587" y="46324"/>
                </a:cubicBezTo>
                <a:cubicBezTo>
                  <a:pt x="2891" y="42875"/>
                  <a:pt x="1231" y="38901"/>
                  <a:pt x="616" y="34398"/>
                </a:cubicBezTo>
                <a:cubicBezTo>
                  <a:pt x="0" y="29897"/>
                  <a:pt x="551" y="25595"/>
                  <a:pt x="2276" y="21491"/>
                </a:cubicBezTo>
                <a:cubicBezTo>
                  <a:pt x="4003" y="17401"/>
                  <a:pt x="6587" y="14006"/>
                  <a:pt x="10033" y="11310"/>
                </a:cubicBezTo>
                <a:cubicBezTo>
                  <a:pt x="12572" y="9327"/>
                  <a:pt x="15678" y="7793"/>
                  <a:pt x="19357" y="6687"/>
                </a:cubicBezTo>
                <a:cubicBezTo>
                  <a:pt x="21500" y="6054"/>
                  <a:pt x="22785" y="5561"/>
                  <a:pt x="23223" y="5219"/>
                </a:cubicBezTo>
                <a:cubicBezTo>
                  <a:pt x="23792" y="4773"/>
                  <a:pt x="24124" y="4180"/>
                  <a:pt x="24218" y="3434"/>
                </a:cubicBezTo>
                <a:cubicBezTo>
                  <a:pt x="24304" y="2688"/>
                  <a:pt x="24051" y="1817"/>
                  <a:pt x="23464" y="808"/>
                </a:cubicBezTo>
                <a:lnTo>
                  <a:pt x="2450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70" name="Shape 73">
            <a:extLst>
              <a:ext uri="{FF2B5EF4-FFF2-40B4-BE49-F238E27FC236}">
                <a16:creationId xmlns:a16="http://schemas.microsoft.com/office/drawing/2014/main" id="{3DDA0AFE-C440-403D-90B2-84E220B25630}"/>
              </a:ext>
            </a:extLst>
          </xdr:cNvPr>
          <xdr:cNvSpPr/>
        </xdr:nvSpPr>
        <xdr:spPr>
          <a:xfrm>
            <a:off x="659208" y="812383"/>
            <a:ext cx="15838" cy="51015"/>
          </a:xfrm>
          <a:custGeom>
            <a:avLst/>
            <a:gdLst/>
            <a:ahLst/>
            <a:cxnLst/>
            <a:rect l="0" t="0" r="0" b="0"/>
            <a:pathLst>
              <a:path w="15838" h="51015">
                <a:moveTo>
                  <a:pt x="464" y="0"/>
                </a:moveTo>
                <a:lnTo>
                  <a:pt x="15838" y="6232"/>
                </a:lnTo>
                <a:lnTo>
                  <a:pt x="15838" y="17714"/>
                </a:lnTo>
                <a:lnTo>
                  <a:pt x="7930" y="14494"/>
                </a:lnTo>
                <a:lnTo>
                  <a:pt x="13809" y="30596"/>
                </a:lnTo>
                <a:lnTo>
                  <a:pt x="15838" y="28623"/>
                </a:lnTo>
                <a:lnTo>
                  <a:pt x="15838" y="32100"/>
                </a:lnTo>
                <a:lnTo>
                  <a:pt x="14745" y="33162"/>
                </a:lnTo>
                <a:lnTo>
                  <a:pt x="15838" y="36142"/>
                </a:lnTo>
                <a:lnTo>
                  <a:pt x="15838" y="50355"/>
                </a:lnTo>
                <a:lnTo>
                  <a:pt x="15159" y="51015"/>
                </a:lnTo>
                <a:lnTo>
                  <a:pt x="14338" y="50173"/>
                </a:lnTo>
                <a:cubicBezTo>
                  <a:pt x="15335" y="48848"/>
                  <a:pt x="15832" y="47400"/>
                  <a:pt x="15804" y="45868"/>
                </a:cubicBezTo>
                <a:cubicBezTo>
                  <a:pt x="15778" y="44312"/>
                  <a:pt x="15098" y="41724"/>
                  <a:pt x="13744" y="38113"/>
                </a:cubicBezTo>
                <a:lnTo>
                  <a:pt x="0" y="450"/>
                </a:lnTo>
                <a:lnTo>
                  <a:pt x="46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71" name="Shape 74">
            <a:extLst>
              <a:ext uri="{FF2B5EF4-FFF2-40B4-BE49-F238E27FC236}">
                <a16:creationId xmlns:a16="http://schemas.microsoft.com/office/drawing/2014/main" id="{051F1FA3-9005-45EB-B4BE-E09782E3BDA3}"/>
              </a:ext>
            </a:extLst>
          </xdr:cNvPr>
          <xdr:cNvSpPr/>
        </xdr:nvSpPr>
        <xdr:spPr>
          <a:xfrm>
            <a:off x="674395" y="798006"/>
            <a:ext cx="650" cy="1325"/>
          </a:xfrm>
          <a:custGeom>
            <a:avLst/>
            <a:gdLst/>
            <a:ahLst/>
            <a:cxnLst/>
            <a:rect l="0" t="0" r="0" b="0"/>
            <a:pathLst>
              <a:path w="650" h="1325">
                <a:moveTo>
                  <a:pt x="650" y="0"/>
                </a:moveTo>
                <a:lnTo>
                  <a:pt x="650" y="1325"/>
                </a:lnTo>
                <a:lnTo>
                  <a:pt x="0" y="801"/>
                </a:lnTo>
                <a:lnTo>
                  <a:pt x="65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72" name="Shape 75">
            <a:extLst>
              <a:ext uri="{FF2B5EF4-FFF2-40B4-BE49-F238E27FC236}">
                <a16:creationId xmlns:a16="http://schemas.microsoft.com/office/drawing/2014/main" id="{0E99C78D-6FAC-4F2B-A33D-7C72736001FD}"/>
              </a:ext>
            </a:extLst>
          </xdr:cNvPr>
          <xdr:cNvSpPr/>
        </xdr:nvSpPr>
        <xdr:spPr>
          <a:xfrm>
            <a:off x="675045" y="848525"/>
            <a:ext cx="10258" cy="14213"/>
          </a:xfrm>
          <a:custGeom>
            <a:avLst/>
            <a:gdLst/>
            <a:ahLst/>
            <a:cxnLst/>
            <a:rect l="0" t="0" r="0" b="0"/>
            <a:pathLst>
              <a:path w="10258" h="14213">
                <a:moveTo>
                  <a:pt x="0" y="0"/>
                </a:moveTo>
                <a:lnTo>
                  <a:pt x="596" y="1626"/>
                </a:lnTo>
                <a:cubicBezTo>
                  <a:pt x="1189" y="3145"/>
                  <a:pt x="1835" y="4254"/>
                  <a:pt x="2518" y="4956"/>
                </a:cubicBezTo>
                <a:cubicBezTo>
                  <a:pt x="3426" y="5895"/>
                  <a:pt x="4466" y="6223"/>
                  <a:pt x="5636" y="5949"/>
                </a:cubicBezTo>
                <a:cubicBezTo>
                  <a:pt x="6327" y="5780"/>
                  <a:pt x="7594" y="4934"/>
                  <a:pt x="9438" y="3400"/>
                </a:cubicBezTo>
                <a:lnTo>
                  <a:pt x="10258" y="4243"/>
                </a:lnTo>
                <a:lnTo>
                  <a:pt x="0" y="1421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73" name="Shape 76">
            <a:extLst>
              <a:ext uri="{FF2B5EF4-FFF2-40B4-BE49-F238E27FC236}">
                <a16:creationId xmlns:a16="http://schemas.microsoft.com/office/drawing/2014/main" id="{9EC8BFCB-7240-4243-BF60-AA756048CA2F}"/>
              </a:ext>
            </a:extLst>
          </xdr:cNvPr>
          <xdr:cNvSpPr/>
        </xdr:nvSpPr>
        <xdr:spPr>
          <a:xfrm>
            <a:off x="675045" y="818615"/>
            <a:ext cx="34253" cy="26301"/>
          </a:xfrm>
          <a:custGeom>
            <a:avLst/>
            <a:gdLst/>
            <a:ahLst/>
            <a:cxnLst/>
            <a:rect l="0" t="0" r="0" b="0"/>
            <a:pathLst>
              <a:path w="34253" h="26301">
                <a:moveTo>
                  <a:pt x="0" y="0"/>
                </a:moveTo>
                <a:lnTo>
                  <a:pt x="22699" y="9201"/>
                </a:lnTo>
                <a:cubicBezTo>
                  <a:pt x="26343" y="10681"/>
                  <a:pt x="28856" y="11411"/>
                  <a:pt x="30238" y="11372"/>
                </a:cubicBezTo>
                <a:cubicBezTo>
                  <a:pt x="31290" y="11350"/>
                  <a:pt x="32341" y="10890"/>
                  <a:pt x="33428" y="9990"/>
                </a:cubicBezTo>
                <a:lnTo>
                  <a:pt x="34253" y="10836"/>
                </a:lnTo>
                <a:lnTo>
                  <a:pt x="18341" y="26301"/>
                </a:lnTo>
                <a:lnTo>
                  <a:pt x="17519" y="25455"/>
                </a:lnTo>
                <a:lnTo>
                  <a:pt x="18171" y="24825"/>
                </a:lnTo>
                <a:cubicBezTo>
                  <a:pt x="19449" y="23579"/>
                  <a:pt x="20173" y="22525"/>
                  <a:pt x="20331" y="21661"/>
                </a:cubicBezTo>
                <a:cubicBezTo>
                  <a:pt x="20435" y="21056"/>
                  <a:pt x="20241" y="20506"/>
                  <a:pt x="19766" y="20019"/>
                </a:cubicBezTo>
                <a:cubicBezTo>
                  <a:pt x="19481" y="19721"/>
                  <a:pt x="19140" y="19454"/>
                  <a:pt x="18733" y="19238"/>
                </a:cubicBezTo>
                <a:cubicBezTo>
                  <a:pt x="18563" y="19126"/>
                  <a:pt x="17721" y="18742"/>
                  <a:pt x="16212" y="18096"/>
                </a:cubicBezTo>
                <a:lnTo>
                  <a:pt x="10424" y="15740"/>
                </a:lnTo>
                <a:lnTo>
                  <a:pt x="0" y="25869"/>
                </a:lnTo>
                <a:lnTo>
                  <a:pt x="0" y="22391"/>
                </a:lnTo>
                <a:lnTo>
                  <a:pt x="7908" y="14702"/>
                </a:lnTo>
                <a:lnTo>
                  <a:pt x="0" y="11482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74" name="Shape 77">
            <a:extLst>
              <a:ext uri="{FF2B5EF4-FFF2-40B4-BE49-F238E27FC236}">
                <a16:creationId xmlns:a16="http://schemas.microsoft.com/office/drawing/2014/main" id="{A80B6F4D-7604-471B-A69C-A75B3CB5052B}"/>
              </a:ext>
            </a:extLst>
          </xdr:cNvPr>
          <xdr:cNvSpPr/>
        </xdr:nvSpPr>
        <xdr:spPr>
          <a:xfrm>
            <a:off x="675045" y="761990"/>
            <a:ext cx="57861" cy="65783"/>
          </a:xfrm>
          <a:custGeom>
            <a:avLst/>
            <a:gdLst/>
            <a:ahLst/>
            <a:cxnLst/>
            <a:rect l="0" t="0" r="0" b="0"/>
            <a:pathLst>
              <a:path w="57861" h="65783">
                <a:moveTo>
                  <a:pt x="29216" y="0"/>
                </a:moveTo>
                <a:lnTo>
                  <a:pt x="30126" y="741"/>
                </a:lnTo>
                <a:cubicBezTo>
                  <a:pt x="29104" y="2409"/>
                  <a:pt x="28535" y="3621"/>
                  <a:pt x="28417" y="4389"/>
                </a:cubicBezTo>
                <a:cubicBezTo>
                  <a:pt x="28313" y="5155"/>
                  <a:pt x="28489" y="5969"/>
                  <a:pt x="28949" y="6834"/>
                </a:cubicBezTo>
                <a:cubicBezTo>
                  <a:pt x="29418" y="7686"/>
                  <a:pt x="30501" y="8802"/>
                  <a:pt x="32196" y="10178"/>
                </a:cubicBezTo>
                <a:lnTo>
                  <a:pt x="57861" y="30995"/>
                </a:lnTo>
                <a:lnTo>
                  <a:pt x="57861" y="35152"/>
                </a:lnTo>
                <a:lnTo>
                  <a:pt x="11915" y="35111"/>
                </a:lnTo>
                <a:lnTo>
                  <a:pt x="34649" y="53557"/>
                </a:lnTo>
                <a:cubicBezTo>
                  <a:pt x="36711" y="55228"/>
                  <a:pt x="38489" y="55897"/>
                  <a:pt x="39980" y="55545"/>
                </a:cubicBezTo>
                <a:cubicBezTo>
                  <a:pt x="41470" y="55191"/>
                  <a:pt x="42706" y="54400"/>
                  <a:pt x="43687" y="53184"/>
                </a:cubicBezTo>
                <a:lnTo>
                  <a:pt x="44372" y="52348"/>
                </a:lnTo>
                <a:lnTo>
                  <a:pt x="45290" y="53086"/>
                </a:lnTo>
                <a:lnTo>
                  <a:pt x="34990" y="65783"/>
                </a:lnTo>
                <a:lnTo>
                  <a:pt x="34076" y="65042"/>
                </a:lnTo>
                <a:cubicBezTo>
                  <a:pt x="35656" y="63054"/>
                  <a:pt x="36358" y="61362"/>
                  <a:pt x="36193" y="59936"/>
                </a:cubicBezTo>
                <a:cubicBezTo>
                  <a:pt x="36020" y="58519"/>
                  <a:pt x="34987" y="57041"/>
                  <a:pt x="33079" y="55494"/>
                </a:cubicBezTo>
                <a:lnTo>
                  <a:pt x="7857" y="35031"/>
                </a:lnTo>
                <a:lnTo>
                  <a:pt x="6327" y="35027"/>
                </a:lnTo>
                <a:cubicBezTo>
                  <a:pt x="4754" y="34996"/>
                  <a:pt x="3577" y="35143"/>
                  <a:pt x="2796" y="35478"/>
                </a:cubicBezTo>
                <a:cubicBezTo>
                  <a:pt x="2029" y="35806"/>
                  <a:pt x="1179" y="36501"/>
                  <a:pt x="265" y="37555"/>
                </a:cubicBezTo>
                <a:lnTo>
                  <a:pt x="0" y="37341"/>
                </a:lnTo>
                <a:lnTo>
                  <a:pt x="0" y="36016"/>
                </a:lnTo>
                <a:lnTo>
                  <a:pt x="9596" y="24181"/>
                </a:lnTo>
                <a:lnTo>
                  <a:pt x="45938" y="24537"/>
                </a:lnTo>
                <a:lnTo>
                  <a:pt x="30623" y="12114"/>
                </a:lnTo>
                <a:cubicBezTo>
                  <a:pt x="28460" y="10361"/>
                  <a:pt x="26761" y="9486"/>
                  <a:pt x="25501" y="9489"/>
                </a:cubicBezTo>
                <a:cubicBezTo>
                  <a:pt x="23787" y="9493"/>
                  <a:pt x="22142" y="10513"/>
                  <a:pt x="20572" y="12524"/>
                </a:cubicBezTo>
                <a:lnTo>
                  <a:pt x="19658" y="11783"/>
                </a:lnTo>
                <a:lnTo>
                  <a:pt x="2921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75" name="Shape 78">
            <a:extLst>
              <a:ext uri="{FF2B5EF4-FFF2-40B4-BE49-F238E27FC236}">
                <a16:creationId xmlns:a16="http://schemas.microsoft.com/office/drawing/2014/main" id="{ECBEC68C-42A3-4FB0-B025-D816C3A97B6D}"/>
              </a:ext>
            </a:extLst>
          </xdr:cNvPr>
          <xdr:cNvSpPr/>
        </xdr:nvSpPr>
        <xdr:spPr>
          <a:xfrm>
            <a:off x="712879" y="744303"/>
            <a:ext cx="20027" cy="27879"/>
          </a:xfrm>
          <a:custGeom>
            <a:avLst/>
            <a:gdLst/>
            <a:ahLst/>
            <a:cxnLst/>
            <a:rect l="0" t="0" r="0" b="0"/>
            <a:pathLst>
              <a:path w="20027" h="27879">
                <a:moveTo>
                  <a:pt x="321" y="0"/>
                </a:moveTo>
                <a:lnTo>
                  <a:pt x="20027" y="2026"/>
                </a:lnTo>
                <a:lnTo>
                  <a:pt x="20027" y="12726"/>
                </a:lnTo>
                <a:lnTo>
                  <a:pt x="11534" y="11836"/>
                </a:lnTo>
                <a:lnTo>
                  <a:pt x="20027" y="23413"/>
                </a:lnTo>
                <a:lnTo>
                  <a:pt x="20027" y="27879"/>
                </a:lnTo>
                <a:lnTo>
                  <a:pt x="0" y="561"/>
                </a:lnTo>
                <a:lnTo>
                  <a:pt x="32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76" name="Shape 79">
            <a:extLst>
              <a:ext uri="{FF2B5EF4-FFF2-40B4-BE49-F238E27FC236}">
                <a16:creationId xmlns:a16="http://schemas.microsoft.com/office/drawing/2014/main" id="{028F88AF-2977-46D5-B8E0-B6718668A589}"/>
              </a:ext>
            </a:extLst>
          </xdr:cNvPr>
          <xdr:cNvSpPr/>
        </xdr:nvSpPr>
        <xdr:spPr>
          <a:xfrm>
            <a:off x="732906" y="792985"/>
            <a:ext cx="4032" cy="4160"/>
          </a:xfrm>
          <a:custGeom>
            <a:avLst/>
            <a:gdLst/>
            <a:ahLst/>
            <a:cxnLst/>
            <a:rect l="0" t="0" r="0" b="0"/>
            <a:pathLst>
              <a:path w="4032" h="4160">
                <a:moveTo>
                  <a:pt x="0" y="0"/>
                </a:moveTo>
                <a:lnTo>
                  <a:pt x="4032" y="3271"/>
                </a:lnTo>
                <a:lnTo>
                  <a:pt x="3308" y="4160"/>
                </a:lnTo>
                <a:lnTo>
                  <a:pt x="0" y="415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77" name="Shape 80">
            <a:extLst>
              <a:ext uri="{FF2B5EF4-FFF2-40B4-BE49-F238E27FC236}">
                <a16:creationId xmlns:a16="http://schemas.microsoft.com/office/drawing/2014/main" id="{07D6B099-1DF8-4B9A-9946-3DAAD4C4E4BD}"/>
              </a:ext>
            </a:extLst>
          </xdr:cNvPr>
          <xdr:cNvSpPr/>
        </xdr:nvSpPr>
        <xdr:spPr>
          <a:xfrm>
            <a:off x="732906" y="746268"/>
            <a:ext cx="32710" cy="42931"/>
          </a:xfrm>
          <a:custGeom>
            <a:avLst/>
            <a:gdLst/>
            <a:ahLst/>
            <a:cxnLst/>
            <a:rect l="0" t="0" r="0" b="0"/>
            <a:pathLst>
              <a:path w="32710" h="42931">
                <a:moveTo>
                  <a:pt x="31688" y="0"/>
                </a:moveTo>
                <a:lnTo>
                  <a:pt x="32710" y="581"/>
                </a:lnTo>
                <a:lnTo>
                  <a:pt x="21741" y="19872"/>
                </a:lnTo>
                <a:lnTo>
                  <a:pt x="20719" y="19293"/>
                </a:lnTo>
                <a:lnTo>
                  <a:pt x="21172" y="18501"/>
                </a:lnTo>
                <a:cubicBezTo>
                  <a:pt x="22051" y="16953"/>
                  <a:pt x="22450" y="15736"/>
                  <a:pt x="22363" y="14861"/>
                </a:cubicBezTo>
                <a:cubicBezTo>
                  <a:pt x="22295" y="14253"/>
                  <a:pt x="21953" y="13778"/>
                  <a:pt x="21363" y="13439"/>
                </a:cubicBezTo>
                <a:cubicBezTo>
                  <a:pt x="21003" y="13235"/>
                  <a:pt x="20599" y="13072"/>
                  <a:pt x="20154" y="12978"/>
                </a:cubicBezTo>
                <a:cubicBezTo>
                  <a:pt x="19959" y="12921"/>
                  <a:pt x="19037" y="12788"/>
                  <a:pt x="17410" y="12589"/>
                </a:cubicBezTo>
                <a:lnTo>
                  <a:pt x="11193" y="11938"/>
                </a:lnTo>
                <a:lnTo>
                  <a:pt x="3255" y="25899"/>
                </a:lnTo>
                <a:lnTo>
                  <a:pt x="6163" y="29847"/>
                </a:lnTo>
                <a:cubicBezTo>
                  <a:pt x="7158" y="31144"/>
                  <a:pt x="8086" y="32029"/>
                  <a:pt x="8939" y="32516"/>
                </a:cubicBezTo>
                <a:cubicBezTo>
                  <a:pt x="10074" y="33159"/>
                  <a:pt x="11161" y="33181"/>
                  <a:pt x="12212" y="32594"/>
                </a:cubicBezTo>
                <a:cubicBezTo>
                  <a:pt x="12823" y="32239"/>
                  <a:pt x="13810" y="31072"/>
                  <a:pt x="15152" y="29088"/>
                </a:cubicBezTo>
                <a:lnTo>
                  <a:pt x="16175" y="29668"/>
                </a:lnTo>
                <a:lnTo>
                  <a:pt x="8633" y="42931"/>
                </a:lnTo>
                <a:lnTo>
                  <a:pt x="7615" y="42347"/>
                </a:lnTo>
                <a:cubicBezTo>
                  <a:pt x="8205" y="40792"/>
                  <a:pt x="8273" y="39270"/>
                  <a:pt x="7819" y="37804"/>
                </a:cubicBezTo>
                <a:cubicBezTo>
                  <a:pt x="7362" y="36316"/>
                  <a:pt x="5984" y="34024"/>
                  <a:pt x="3679" y="30932"/>
                </a:cubicBezTo>
                <a:lnTo>
                  <a:pt x="0" y="25914"/>
                </a:lnTo>
                <a:lnTo>
                  <a:pt x="0" y="21448"/>
                </a:lnTo>
                <a:lnTo>
                  <a:pt x="1646" y="23692"/>
                </a:lnTo>
                <a:lnTo>
                  <a:pt x="8493" y="11650"/>
                </a:lnTo>
                <a:lnTo>
                  <a:pt x="0" y="10761"/>
                </a:lnTo>
                <a:lnTo>
                  <a:pt x="0" y="61"/>
                </a:lnTo>
                <a:lnTo>
                  <a:pt x="21161" y="2236"/>
                </a:lnTo>
                <a:cubicBezTo>
                  <a:pt x="25067" y="2642"/>
                  <a:pt x="27689" y="2642"/>
                  <a:pt x="29002" y="2221"/>
                </a:cubicBezTo>
                <a:cubicBezTo>
                  <a:pt x="30006" y="1901"/>
                  <a:pt x="30893" y="1167"/>
                  <a:pt x="31688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78" name="Shape 81">
            <a:extLst>
              <a:ext uri="{FF2B5EF4-FFF2-40B4-BE49-F238E27FC236}">
                <a16:creationId xmlns:a16="http://schemas.microsoft.com/office/drawing/2014/main" id="{8BDB58F6-546B-4492-A317-E3233657406E}"/>
              </a:ext>
            </a:extLst>
          </xdr:cNvPr>
          <xdr:cNvSpPr/>
        </xdr:nvSpPr>
        <xdr:spPr>
          <a:xfrm>
            <a:off x="301057" y="270284"/>
            <a:ext cx="60113" cy="86652"/>
          </a:xfrm>
          <a:custGeom>
            <a:avLst/>
            <a:gdLst/>
            <a:ahLst/>
            <a:cxnLst/>
            <a:rect l="0" t="0" r="0" b="0"/>
            <a:pathLst>
              <a:path w="60113" h="86652">
                <a:moveTo>
                  <a:pt x="60113" y="0"/>
                </a:moveTo>
                <a:lnTo>
                  <a:pt x="1617" y="84317"/>
                </a:lnTo>
                <a:lnTo>
                  <a:pt x="0" y="86652"/>
                </a:lnTo>
                <a:cubicBezTo>
                  <a:pt x="9641" y="42384"/>
                  <a:pt x="32407" y="17536"/>
                  <a:pt x="60113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79" name="Shape 82">
            <a:extLst>
              <a:ext uri="{FF2B5EF4-FFF2-40B4-BE49-F238E27FC236}">
                <a16:creationId xmlns:a16="http://schemas.microsoft.com/office/drawing/2014/main" id="{E9F91346-E87E-434B-9DD0-885DD270363E}"/>
              </a:ext>
            </a:extLst>
          </xdr:cNvPr>
          <xdr:cNvSpPr/>
        </xdr:nvSpPr>
        <xdr:spPr>
          <a:xfrm>
            <a:off x="301860" y="260064"/>
            <a:ext cx="98569" cy="118796"/>
          </a:xfrm>
          <a:custGeom>
            <a:avLst/>
            <a:gdLst/>
            <a:ahLst/>
            <a:cxnLst/>
            <a:rect l="0" t="0" r="0" b="0"/>
            <a:pathLst>
              <a:path w="98569" h="118796">
                <a:moveTo>
                  <a:pt x="98569" y="734"/>
                </a:moveTo>
                <a:lnTo>
                  <a:pt x="0" y="118796"/>
                </a:lnTo>
                <a:cubicBezTo>
                  <a:pt x="20383" y="80783"/>
                  <a:pt x="42445" y="43617"/>
                  <a:pt x="67155" y="7776"/>
                </a:cubicBezTo>
                <a:cubicBezTo>
                  <a:pt x="75712" y="2015"/>
                  <a:pt x="86760" y="0"/>
                  <a:pt x="98569" y="734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80" name="Shape 83">
            <a:extLst>
              <a:ext uri="{FF2B5EF4-FFF2-40B4-BE49-F238E27FC236}">
                <a16:creationId xmlns:a16="http://schemas.microsoft.com/office/drawing/2014/main" id="{6F021BD2-0A8E-459F-ADA4-880C8E402544}"/>
              </a:ext>
            </a:extLst>
          </xdr:cNvPr>
          <xdr:cNvSpPr/>
        </xdr:nvSpPr>
        <xdr:spPr>
          <a:xfrm>
            <a:off x="303218" y="260341"/>
            <a:ext cx="140245" cy="128401"/>
          </a:xfrm>
          <a:custGeom>
            <a:avLst/>
            <a:gdLst/>
            <a:ahLst/>
            <a:cxnLst/>
            <a:rect l="0" t="0" r="0" b="0"/>
            <a:pathLst>
              <a:path w="140245" h="128401">
                <a:moveTo>
                  <a:pt x="106394" y="0"/>
                </a:moveTo>
                <a:lnTo>
                  <a:pt x="140245" y="1894"/>
                </a:lnTo>
                <a:lnTo>
                  <a:pt x="0" y="128401"/>
                </a:lnTo>
                <a:lnTo>
                  <a:pt x="10639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81" name="Shape 84">
            <a:extLst>
              <a:ext uri="{FF2B5EF4-FFF2-40B4-BE49-F238E27FC236}">
                <a16:creationId xmlns:a16="http://schemas.microsoft.com/office/drawing/2014/main" id="{7913E375-6834-4D02-BCAD-0DA218C9E5BD}"/>
              </a:ext>
            </a:extLst>
          </xdr:cNvPr>
          <xdr:cNvSpPr/>
        </xdr:nvSpPr>
        <xdr:spPr>
          <a:xfrm>
            <a:off x="302260" y="263714"/>
            <a:ext cx="190717" cy="135586"/>
          </a:xfrm>
          <a:custGeom>
            <a:avLst/>
            <a:gdLst/>
            <a:ahLst/>
            <a:cxnLst/>
            <a:rect l="0" t="0" r="0" b="0"/>
            <a:pathLst>
              <a:path w="190717" h="135586">
                <a:moveTo>
                  <a:pt x="146581" y="0"/>
                </a:moveTo>
                <a:cubicBezTo>
                  <a:pt x="165279" y="2556"/>
                  <a:pt x="177397" y="6987"/>
                  <a:pt x="190717" y="10196"/>
                </a:cubicBezTo>
                <a:lnTo>
                  <a:pt x="0" y="135586"/>
                </a:lnTo>
                <a:lnTo>
                  <a:pt x="14658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82" name="Shape 85">
            <a:extLst>
              <a:ext uri="{FF2B5EF4-FFF2-40B4-BE49-F238E27FC236}">
                <a16:creationId xmlns:a16="http://schemas.microsoft.com/office/drawing/2014/main" id="{39559270-E2AF-4328-8811-B0C761B01CC0}"/>
              </a:ext>
            </a:extLst>
          </xdr:cNvPr>
          <xdr:cNvSpPr/>
        </xdr:nvSpPr>
        <xdr:spPr>
          <a:xfrm>
            <a:off x="302804" y="276368"/>
            <a:ext cx="235033" cy="131054"/>
          </a:xfrm>
          <a:custGeom>
            <a:avLst/>
            <a:gdLst/>
            <a:ahLst/>
            <a:cxnLst/>
            <a:rect l="0" t="0" r="0" b="0"/>
            <a:pathLst>
              <a:path w="235033" h="131054">
                <a:moveTo>
                  <a:pt x="194259" y="0"/>
                </a:moveTo>
                <a:cubicBezTo>
                  <a:pt x="209272" y="2350"/>
                  <a:pt x="221209" y="8658"/>
                  <a:pt x="235033" y="16124"/>
                </a:cubicBezTo>
                <a:lnTo>
                  <a:pt x="0" y="131054"/>
                </a:lnTo>
                <a:lnTo>
                  <a:pt x="19425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83" name="Shape 86">
            <a:extLst>
              <a:ext uri="{FF2B5EF4-FFF2-40B4-BE49-F238E27FC236}">
                <a16:creationId xmlns:a16="http://schemas.microsoft.com/office/drawing/2014/main" id="{39BA643B-A920-45CA-B49E-1597E9108BEB}"/>
              </a:ext>
            </a:extLst>
          </xdr:cNvPr>
          <xdr:cNvSpPr/>
        </xdr:nvSpPr>
        <xdr:spPr>
          <a:xfrm>
            <a:off x="306047" y="297125"/>
            <a:ext cx="284516" cy="118146"/>
          </a:xfrm>
          <a:custGeom>
            <a:avLst/>
            <a:gdLst/>
            <a:ahLst/>
            <a:cxnLst/>
            <a:rect l="0" t="0" r="0" b="0"/>
            <a:pathLst>
              <a:path w="284516" h="118146">
                <a:moveTo>
                  <a:pt x="240764" y="0"/>
                </a:moveTo>
                <a:cubicBezTo>
                  <a:pt x="258232" y="10152"/>
                  <a:pt x="272228" y="18145"/>
                  <a:pt x="284516" y="28581"/>
                </a:cubicBezTo>
                <a:lnTo>
                  <a:pt x="0" y="118146"/>
                </a:lnTo>
                <a:lnTo>
                  <a:pt x="24076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84" name="Shape 87">
            <a:extLst>
              <a:ext uri="{FF2B5EF4-FFF2-40B4-BE49-F238E27FC236}">
                <a16:creationId xmlns:a16="http://schemas.microsoft.com/office/drawing/2014/main" id="{8D937545-5B5B-43FE-B779-50146271C75C}"/>
              </a:ext>
            </a:extLst>
          </xdr:cNvPr>
          <xdr:cNvSpPr/>
        </xdr:nvSpPr>
        <xdr:spPr>
          <a:xfrm>
            <a:off x="306579" y="329667"/>
            <a:ext cx="331056" cy="92372"/>
          </a:xfrm>
          <a:custGeom>
            <a:avLst/>
            <a:gdLst/>
            <a:ahLst/>
            <a:cxnLst/>
            <a:rect l="0" t="0" r="0" b="0"/>
            <a:pathLst>
              <a:path w="331056" h="92372">
                <a:moveTo>
                  <a:pt x="288940" y="0"/>
                </a:moveTo>
                <a:cubicBezTo>
                  <a:pt x="304946" y="12434"/>
                  <a:pt x="318093" y="25030"/>
                  <a:pt x="331056" y="41566"/>
                </a:cubicBezTo>
                <a:lnTo>
                  <a:pt x="0" y="92372"/>
                </a:lnTo>
                <a:lnTo>
                  <a:pt x="28894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85" name="Shape 88">
            <a:extLst>
              <a:ext uri="{FF2B5EF4-FFF2-40B4-BE49-F238E27FC236}">
                <a16:creationId xmlns:a16="http://schemas.microsoft.com/office/drawing/2014/main" id="{45D8FE47-CCBB-4E4D-835E-53D6549E82BE}"/>
              </a:ext>
            </a:extLst>
          </xdr:cNvPr>
          <xdr:cNvSpPr/>
        </xdr:nvSpPr>
        <xdr:spPr>
          <a:xfrm>
            <a:off x="312264" y="376905"/>
            <a:ext cx="359673" cy="52174"/>
          </a:xfrm>
          <a:custGeom>
            <a:avLst/>
            <a:gdLst/>
            <a:ahLst/>
            <a:cxnLst/>
            <a:rect l="0" t="0" r="0" b="0"/>
            <a:pathLst>
              <a:path w="359673" h="52174">
                <a:moveTo>
                  <a:pt x="330016" y="0"/>
                </a:moveTo>
                <a:cubicBezTo>
                  <a:pt x="342450" y="14321"/>
                  <a:pt x="349045" y="26587"/>
                  <a:pt x="359673" y="44490"/>
                </a:cubicBezTo>
                <a:lnTo>
                  <a:pt x="2437" y="52121"/>
                </a:lnTo>
                <a:lnTo>
                  <a:pt x="0" y="52174"/>
                </a:lnTo>
                <a:lnTo>
                  <a:pt x="33001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86" name="Shape 89">
            <a:extLst>
              <a:ext uri="{FF2B5EF4-FFF2-40B4-BE49-F238E27FC236}">
                <a16:creationId xmlns:a16="http://schemas.microsoft.com/office/drawing/2014/main" id="{13CA85AA-2195-4F59-8789-D4A15EE284FE}"/>
              </a:ext>
            </a:extLst>
          </xdr:cNvPr>
          <xdr:cNvSpPr/>
        </xdr:nvSpPr>
        <xdr:spPr>
          <a:xfrm>
            <a:off x="348002" y="426348"/>
            <a:ext cx="347857" cy="50818"/>
          </a:xfrm>
          <a:custGeom>
            <a:avLst/>
            <a:gdLst/>
            <a:ahLst/>
            <a:cxnLst/>
            <a:rect l="0" t="0" r="0" b="0"/>
            <a:pathLst>
              <a:path w="347857" h="50818">
                <a:moveTo>
                  <a:pt x="327903" y="0"/>
                </a:moveTo>
                <a:cubicBezTo>
                  <a:pt x="336391" y="16783"/>
                  <a:pt x="341413" y="32530"/>
                  <a:pt x="347857" y="50818"/>
                </a:cubicBezTo>
                <a:lnTo>
                  <a:pt x="0" y="10581"/>
                </a:lnTo>
                <a:lnTo>
                  <a:pt x="327903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87" name="Shape 90">
            <a:extLst>
              <a:ext uri="{FF2B5EF4-FFF2-40B4-BE49-F238E27FC236}">
                <a16:creationId xmlns:a16="http://schemas.microsoft.com/office/drawing/2014/main" id="{A77D0C18-6849-475F-9049-BE7ED50BE3FE}"/>
              </a:ext>
            </a:extLst>
          </xdr:cNvPr>
          <xdr:cNvSpPr/>
        </xdr:nvSpPr>
        <xdr:spPr>
          <a:xfrm>
            <a:off x="325523" y="440444"/>
            <a:ext cx="383076" cy="91175"/>
          </a:xfrm>
          <a:custGeom>
            <a:avLst/>
            <a:gdLst/>
            <a:ahLst/>
            <a:cxnLst/>
            <a:rect l="0" t="0" r="0" b="0"/>
            <a:pathLst>
              <a:path w="383076" h="91175">
                <a:moveTo>
                  <a:pt x="0" y="0"/>
                </a:moveTo>
                <a:lnTo>
                  <a:pt x="372388" y="43438"/>
                </a:lnTo>
                <a:cubicBezTo>
                  <a:pt x="377223" y="59163"/>
                  <a:pt x="379713" y="74035"/>
                  <a:pt x="383076" y="91175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88" name="Shape 91">
            <a:extLst>
              <a:ext uri="{FF2B5EF4-FFF2-40B4-BE49-F238E27FC236}">
                <a16:creationId xmlns:a16="http://schemas.microsoft.com/office/drawing/2014/main" id="{1FB288CD-8EDF-450C-8D1A-3F81A1E87638}"/>
              </a:ext>
            </a:extLst>
          </xdr:cNvPr>
          <xdr:cNvSpPr/>
        </xdr:nvSpPr>
        <xdr:spPr>
          <a:xfrm>
            <a:off x="318197" y="449647"/>
            <a:ext cx="392968" cy="120287"/>
          </a:xfrm>
          <a:custGeom>
            <a:avLst/>
            <a:gdLst/>
            <a:ahLst/>
            <a:cxnLst/>
            <a:rect l="0" t="0" r="0" b="0"/>
            <a:pathLst>
              <a:path w="392968" h="120287">
                <a:moveTo>
                  <a:pt x="0" y="0"/>
                </a:moveTo>
                <a:lnTo>
                  <a:pt x="390517" y="88315"/>
                </a:lnTo>
                <a:cubicBezTo>
                  <a:pt x="392968" y="98964"/>
                  <a:pt x="392137" y="109648"/>
                  <a:pt x="392407" y="120287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89" name="Shape 92">
            <a:extLst>
              <a:ext uri="{FF2B5EF4-FFF2-40B4-BE49-F238E27FC236}">
                <a16:creationId xmlns:a16="http://schemas.microsoft.com/office/drawing/2014/main" id="{245E1537-B7C7-4120-BA2A-D651CEE8EE01}"/>
              </a:ext>
            </a:extLst>
          </xdr:cNvPr>
          <xdr:cNvSpPr/>
        </xdr:nvSpPr>
        <xdr:spPr>
          <a:xfrm>
            <a:off x="328216" y="461556"/>
            <a:ext cx="383069" cy="151208"/>
          </a:xfrm>
          <a:custGeom>
            <a:avLst/>
            <a:gdLst/>
            <a:ahLst/>
            <a:cxnLst/>
            <a:rect l="0" t="0" r="0" b="0"/>
            <a:pathLst>
              <a:path w="383069" h="151208">
                <a:moveTo>
                  <a:pt x="0" y="0"/>
                </a:moveTo>
                <a:lnTo>
                  <a:pt x="382388" y="114395"/>
                </a:lnTo>
                <a:cubicBezTo>
                  <a:pt x="383069" y="127897"/>
                  <a:pt x="381603" y="139212"/>
                  <a:pt x="379896" y="151208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90" name="Shape 93">
            <a:extLst>
              <a:ext uri="{FF2B5EF4-FFF2-40B4-BE49-F238E27FC236}">
                <a16:creationId xmlns:a16="http://schemas.microsoft.com/office/drawing/2014/main" id="{D43CA338-786F-4B19-A224-F882B6AF6C70}"/>
              </a:ext>
            </a:extLst>
          </xdr:cNvPr>
          <xdr:cNvSpPr/>
        </xdr:nvSpPr>
        <xdr:spPr>
          <a:xfrm>
            <a:off x="339044" y="474548"/>
            <a:ext cx="368111" cy="183651"/>
          </a:xfrm>
          <a:custGeom>
            <a:avLst/>
            <a:gdLst/>
            <a:ahLst/>
            <a:cxnLst/>
            <a:rect l="0" t="0" r="0" b="0"/>
            <a:pathLst>
              <a:path w="368111" h="183651">
                <a:moveTo>
                  <a:pt x="0" y="0"/>
                </a:moveTo>
                <a:lnTo>
                  <a:pt x="368111" y="145196"/>
                </a:lnTo>
                <a:cubicBezTo>
                  <a:pt x="366537" y="158350"/>
                  <a:pt x="363939" y="170809"/>
                  <a:pt x="360274" y="183651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91" name="Shape 94">
            <a:extLst>
              <a:ext uri="{FF2B5EF4-FFF2-40B4-BE49-F238E27FC236}">
                <a16:creationId xmlns:a16="http://schemas.microsoft.com/office/drawing/2014/main" id="{CBD9F3AE-F876-4F1B-BEAA-C4F694C159C5}"/>
              </a:ext>
            </a:extLst>
          </xdr:cNvPr>
          <xdr:cNvSpPr/>
        </xdr:nvSpPr>
        <xdr:spPr>
          <a:xfrm>
            <a:off x="402138" y="517327"/>
            <a:ext cx="295222" cy="182891"/>
          </a:xfrm>
          <a:custGeom>
            <a:avLst/>
            <a:gdLst/>
            <a:ahLst/>
            <a:cxnLst/>
            <a:rect l="0" t="0" r="0" b="0"/>
            <a:pathLst>
              <a:path w="295222" h="182891">
                <a:moveTo>
                  <a:pt x="0" y="0"/>
                </a:moveTo>
                <a:lnTo>
                  <a:pt x="295222" y="146272"/>
                </a:lnTo>
                <a:lnTo>
                  <a:pt x="281686" y="182891"/>
                </a:lnTo>
                <a:cubicBezTo>
                  <a:pt x="239418" y="153792"/>
                  <a:pt x="197151" y="129827"/>
                  <a:pt x="154883" y="107238"/>
                </a:cubicBezTo>
                <a:cubicBezTo>
                  <a:pt x="109649" y="59775"/>
                  <a:pt x="54199" y="31039"/>
                  <a:pt x="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92" name="Shape 95">
            <a:extLst>
              <a:ext uri="{FF2B5EF4-FFF2-40B4-BE49-F238E27FC236}">
                <a16:creationId xmlns:a16="http://schemas.microsoft.com/office/drawing/2014/main" id="{B8CE7181-6840-4DD1-B3E8-8AB89B53675B}"/>
              </a:ext>
            </a:extLst>
          </xdr:cNvPr>
          <xdr:cNvSpPr/>
        </xdr:nvSpPr>
        <xdr:spPr>
          <a:xfrm>
            <a:off x="563519" y="629798"/>
            <a:ext cx="120639" cy="108356"/>
          </a:xfrm>
          <a:custGeom>
            <a:avLst/>
            <a:gdLst/>
            <a:ahLst/>
            <a:cxnLst/>
            <a:rect l="0" t="0" r="0" b="0"/>
            <a:pathLst>
              <a:path w="120639" h="108356">
                <a:moveTo>
                  <a:pt x="0" y="3834"/>
                </a:moveTo>
                <a:cubicBezTo>
                  <a:pt x="726" y="3722"/>
                  <a:pt x="120639" y="65801"/>
                  <a:pt x="117155" y="77314"/>
                </a:cubicBezTo>
                <a:cubicBezTo>
                  <a:pt x="113670" y="88826"/>
                  <a:pt x="106257" y="98306"/>
                  <a:pt x="100735" y="108356"/>
                </a:cubicBezTo>
                <a:cubicBezTo>
                  <a:pt x="73296" y="86695"/>
                  <a:pt x="45853" y="65026"/>
                  <a:pt x="18414" y="43369"/>
                </a:cubicBezTo>
                <a:cubicBezTo>
                  <a:pt x="18414" y="43369"/>
                  <a:pt x="2286" y="0"/>
                  <a:pt x="0" y="3834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93" name="Shape 96">
            <a:extLst>
              <a:ext uri="{FF2B5EF4-FFF2-40B4-BE49-F238E27FC236}">
                <a16:creationId xmlns:a16="http://schemas.microsoft.com/office/drawing/2014/main" id="{C965AE58-7B63-42C4-995D-FB12FD046DC5}"/>
              </a:ext>
            </a:extLst>
          </xdr:cNvPr>
          <xdr:cNvSpPr/>
        </xdr:nvSpPr>
        <xdr:spPr>
          <a:xfrm>
            <a:off x="584643" y="685080"/>
            <a:ext cx="78660" cy="91660"/>
          </a:xfrm>
          <a:custGeom>
            <a:avLst/>
            <a:gdLst/>
            <a:ahLst/>
            <a:cxnLst/>
            <a:rect l="0" t="0" r="0" b="0"/>
            <a:pathLst>
              <a:path w="78660" h="91660">
                <a:moveTo>
                  <a:pt x="541" y="0"/>
                </a:moveTo>
                <a:cubicBezTo>
                  <a:pt x="541" y="0"/>
                  <a:pt x="78660" y="51065"/>
                  <a:pt x="77033" y="56480"/>
                </a:cubicBezTo>
                <a:cubicBezTo>
                  <a:pt x="74384" y="63033"/>
                  <a:pt x="53773" y="91660"/>
                  <a:pt x="52330" y="90112"/>
                </a:cubicBezTo>
                <a:lnTo>
                  <a:pt x="0" y="34121"/>
                </a:lnTo>
                <a:lnTo>
                  <a:pt x="54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94" name="Shape 97">
            <a:extLst>
              <a:ext uri="{FF2B5EF4-FFF2-40B4-BE49-F238E27FC236}">
                <a16:creationId xmlns:a16="http://schemas.microsoft.com/office/drawing/2014/main" id="{43DBE016-0EC7-4E2C-8A1B-0859EC5CF4D6}"/>
              </a:ext>
            </a:extLst>
          </xdr:cNvPr>
          <xdr:cNvSpPr/>
        </xdr:nvSpPr>
        <xdr:spPr>
          <a:xfrm>
            <a:off x="572728" y="727862"/>
            <a:ext cx="64206" cy="79139"/>
          </a:xfrm>
          <a:custGeom>
            <a:avLst/>
            <a:gdLst/>
            <a:ahLst/>
            <a:cxnLst/>
            <a:rect l="0" t="0" r="0" b="0"/>
            <a:pathLst>
              <a:path w="64206" h="79139">
                <a:moveTo>
                  <a:pt x="9205" y="0"/>
                </a:moveTo>
                <a:cubicBezTo>
                  <a:pt x="9205" y="0"/>
                  <a:pt x="64206" y="46747"/>
                  <a:pt x="61008" y="52196"/>
                </a:cubicBezTo>
                <a:cubicBezTo>
                  <a:pt x="57812" y="57651"/>
                  <a:pt x="32187" y="79139"/>
                  <a:pt x="35201" y="79070"/>
                </a:cubicBezTo>
                <a:lnTo>
                  <a:pt x="0" y="34665"/>
                </a:lnTo>
                <a:lnTo>
                  <a:pt x="920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95" name="Shape 98">
            <a:extLst>
              <a:ext uri="{FF2B5EF4-FFF2-40B4-BE49-F238E27FC236}">
                <a16:creationId xmlns:a16="http://schemas.microsoft.com/office/drawing/2014/main" id="{DCD80188-FE10-43D4-8D0C-7A8139C8B30F}"/>
              </a:ext>
            </a:extLst>
          </xdr:cNvPr>
          <xdr:cNvSpPr/>
        </xdr:nvSpPr>
        <xdr:spPr>
          <a:xfrm>
            <a:off x="556752" y="770241"/>
            <a:ext cx="46641" cy="55920"/>
          </a:xfrm>
          <a:custGeom>
            <a:avLst/>
            <a:gdLst/>
            <a:ahLst/>
            <a:cxnLst/>
            <a:rect l="0" t="0" r="0" b="0"/>
            <a:pathLst>
              <a:path w="46641" h="55920">
                <a:moveTo>
                  <a:pt x="12186" y="0"/>
                </a:moveTo>
                <a:lnTo>
                  <a:pt x="46641" y="39943"/>
                </a:lnTo>
                <a:cubicBezTo>
                  <a:pt x="39973" y="46603"/>
                  <a:pt x="32548" y="52150"/>
                  <a:pt x="23893" y="55920"/>
                </a:cubicBezTo>
                <a:lnTo>
                  <a:pt x="0" y="23015"/>
                </a:lnTo>
                <a:lnTo>
                  <a:pt x="1218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96" name="Shape 99">
            <a:extLst>
              <a:ext uri="{FF2B5EF4-FFF2-40B4-BE49-F238E27FC236}">
                <a16:creationId xmlns:a16="http://schemas.microsoft.com/office/drawing/2014/main" id="{487A55DB-FFDD-49C7-9725-9EA7883F2054}"/>
              </a:ext>
            </a:extLst>
          </xdr:cNvPr>
          <xdr:cNvSpPr/>
        </xdr:nvSpPr>
        <xdr:spPr>
          <a:xfrm>
            <a:off x="542394" y="798948"/>
            <a:ext cx="30330" cy="41428"/>
          </a:xfrm>
          <a:custGeom>
            <a:avLst/>
            <a:gdLst/>
            <a:ahLst/>
            <a:cxnLst/>
            <a:rect l="0" t="0" r="0" b="0"/>
            <a:pathLst>
              <a:path w="30330" h="41428">
                <a:moveTo>
                  <a:pt x="10292" y="0"/>
                </a:moveTo>
                <a:lnTo>
                  <a:pt x="30330" y="29516"/>
                </a:lnTo>
                <a:cubicBezTo>
                  <a:pt x="26568" y="34743"/>
                  <a:pt x="21906" y="38458"/>
                  <a:pt x="16791" y="41428"/>
                </a:cubicBezTo>
                <a:lnTo>
                  <a:pt x="0" y="16790"/>
                </a:lnTo>
                <a:lnTo>
                  <a:pt x="1029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97" name="Shape 100">
            <a:extLst>
              <a:ext uri="{FF2B5EF4-FFF2-40B4-BE49-F238E27FC236}">
                <a16:creationId xmlns:a16="http://schemas.microsoft.com/office/drawing/2014/main" id="{0FF07E65-BAED-4342-8B71-FC4291C0BCC7}"/>
              </a:ext>
            </a:extLst>
          </xdr:cNvPr>
          <xdr:cNvSpPr/>
        </xdr:nvSpPr>
        <xdr:spPr>
          <a:xfrm>
            <a:off x="528858" y="820338"/>
            <a:ext cx="23828" cy="31145"/>
          </a:xfrm>
          <a:custGeom>
            <a:avLst/>
            <a:gdLst/>
            <a:ahLst/>
            <a:cxnLst/>
            <a:rect l="0" t="0" r="0" b="0"/>
            <a:pathLst>
              <a:path w="23828" h="31145">
                <a:moveTo>
                  <a:pt x="10559" y="0"/>
                </a:moveTo>
                <a:lnTo>
                  <a:pt x="23828" y="22205"/>
                </a:lnTo>
                <a:cubicBezTo>
                  <a:pt x="18755" y="26601"/>
                  <a:pt x="12924" y="29635"/>
                  <a:pt x="6224" y="31145"/>
                </a:cubicBezTo>
                <a:lnTo>
                  <a:pt x="0" y="14081"/>
                </a:lnTo>
                <a:lnTo>
                  <a:pt x="1055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98" name="Shape 101">
            <a:extLst>
              <a:ext uri="{FF2B5EF4-FFF2-40B4-BE49-F238E27FC236}">
                <a16:creationId xmlns:a16="http://schemas.microsoft.com/office/drawing/2014/main" id="{150F9894-340B-4C81-B5F8-7B54B6EFEC63}"/>
              </a:ext>
            </a:extLst>
          </xdr:cNvPr>
          <xdr:cNvSpPr/>
        </xdr:nvSpPr>
        <xdr:spPr>
          <a:xfrm>
            <a:off x="511258" y="843628"/>
            <a:ext cx="18141" cy="16246"/>
          </a:xfrm>
          <a:custGeom>
            <a:avLst/>
            <a:gdLst/>
            <a:ahLst/>
            <a:cxnLst/>
            <a:rect l="0" t="0" r="0" b="0"/>
            <a:pathLst>
              <a:path w="18141" h="16246">
                <a:moveTo>
                  <a:pt x="13536" y="0"/>
                </a:moveTo>
                <a:lnTo>
                  <a:pt x="18141" y="10016"/>
                </a:lnTo>
                <a:lnTo>
                  <a:pt x="0" y="16246"/>
                </a:lnTo>
                <a:lnTo>
                  <a:pt x="1353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99" name="Shape 102">
            <a:extLst>
              <a:ext uri="{FF2B5EF4-FFF2-40B4-BE49-F238E27FC236}">
                <a16:creationId xmlns:a16="http://schemas.microsoft.com/office/drawing/2014/main" id="{26CB3DD3-D83F-43F1-81F8-4394D21B23C4}"/>
              </a:ext>
            </a:extLst>
          </xdr:cNvPr>
          <xdr:cNvSpPr/>
        </xdr:nvSpPr>
        <xdr:spPr>
          <a:xfrm>
            <a:off x="87631" y="272293"/>
            <a:ext cx="440119" cy="617386"/>
          </a:xfrm>
          <a:custGeom>
            <a:avLst/>
            <a:gdLst/>
            <a:ahLst/>
            <a:cxnLst/>
            <a:rect l="0" t="0" r="0" b="0"/>
            <a:pathLst>
              <a:path w="440119" h="617386">
                <a:moveTo>
                  <a:pt x="231451" y="0"/>
                </a:moveTo>
                <a:cubicBezTo>
                  <a:pt x="178380" y="67299"/>
                  <a:pt x="136944" y="142815"/>
                  <a:pt x="167223" y="205603"/>
                </a:cubicBezTo>
                <a:cubicBezTo>
                  <a:pt x="204602" y="273979"/>
                  <a:pt x="270800" y="313459"/>
                  <a:pt x="335114" y="353995"/>
                </a:cubicBezTo>
                <a:cubicBezTo>
                  <a:pt x="394664" y="394862"/>
                  <a:pt x="440119" y="443319"/>
                  <a:pt x="405515" y="534881"/>
                </a:cubicBezTo>
                <a:cubicBezTo>
                  <a:pt x="378202" y="600524"/>
                  <a:pt x="326319" y="617386"/>
                  <a:pt x="271610" y="609524"/>
                </a:cubicBezTo>
                <a:cubicBezTo>
                  <a:pt x="141174" y="589245"/>
                  <a:pt x="33823" y="485101"/>
                  <a:pt x="10977" y="356159"/>
                </a:cubicBezTo>
                <a:cubicBezTo>
                  <a:pt x="0" y="308794"/>
                  <a:pt x="5349" y="254409"/>
                  <a:pt x="24516" y="195311"/>
                </a:cubicBezTo>
                <a:cubicBezTo>
                  <a:pt x="62230" y="78931"/>
                  <a:pt x="156910" y="21410"/>
                  <a:pt x="231451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39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00" name="Shape 103">
            <a:extLst>
              <a:ext uri="{FF2B5EF4-FFF2-40B4-BE49-F238E27FC236}">
                <a16:creationId xmlns:a16="http://schemas.microsoft.com/office/drawing/2014/main" id="{3F304470-10A5-41AF-B013-084F959F13D9}"/>
              </a:ext>
            </a:extLst>
          </xdr:cNvPr>
          <xdr:cNvSpPr/>
        </xdr:nvSpPr>
        <xdr:spPr>
          <a:xfrm>
            <a:off x="2615141" y="699808"/>
            <a:ext cx="81961" cy="94245"/>
          </a:xfrm>
          <a:custGeom>
            <a:avLst/>
            <a:gdLst/>
            <a:ahLst/>
            <a:cxnLst/>
            <a:rect l="0" t="0" r="0" b="0"/>
            <a:pathLst>
              <a:path w="81961" h="94245">
                <a:moveTo>
                  <a:pt x="46746" y="0"/>
                </a:moveTo>
                <a:cubicBezTo>
                  <a:pt x="55023" y="0"/>
                  <a:pt x="61776" y="1032"/>
                  <a:pt x="67010" y="3103"/>
                </a:cubicBezTo>
                <a:cubicBezTo>
                  <a:pt x="72251" y="5173"/>
                  <a:pt x="76637" y="8020"/>
                  <a:pt x="80190" y="11653"/>
                </a:cubicBezTo>
                <a:lnTo>
                  <a:pt x="71575" y="20898"/>
                </a:lnTo>
                <a:cubicBezTo>
                  <a:pt x="67856" y="17352"/>
                  <a:pt x="63929" y="14882"/>
                  <a:pt x="59789" y="13489"/>
                </a:cubicBezTo>
                <a:cubicBezTo>
                  <a:pt x="55656" y="12095"/>
                  <a:pt x="51304" y="11401"/>
                  <a:pt x="46746" y="11401"/>
                </a:cubicBezTo>
                <a:cubicBezTo>
                  <a:pt x="41595" y="11401"/>
                  <a:pt x="36947" y="12347"/>
                  <a:pt x="32810" y="14248"/>
                </a:cubicBezTo>
                <a:cubicBezTo>
                  <a:pt x="28674" y="16153"/>
                  <a:pt x="25128" y="18705"/>
                  <a:pt x="22173" y="21909"/>
                </a:cubicBezTo>
                <a:cubicBezTo>
                  <a:pt x="19214" y="25121"/>
                  <a:pt x="16930" y="28901"/>
                  <a:pt x="15333" y="33249"/>
                </a:cubicBezTo>
                <a:cubicBezTo>
                  <a:pt x="13727" y="37601"/>
                  <a:pt x="12921" y="42224"/>
                  <a:pt x="12921" y="47120"/>
                </a:cubicBezTo>
                <a:cubicBezTo>
                  <a:pt x="12921" y="52188"/>
                  <a:pt x="13810" y="56893"/>
                  <a:pt x="15584" y="61246"/>
                </a:cubicBezTo>
                <a:cubicBezTo>
                  <a:pt x="17356" y="65592"/>
                  <a:pt x="19807" y="69372"/>
                  <a:pt x="22932" y="72583"/>
                </a:cubicBezTo>
                <a:cubicBezTo>
                  <a:pt x="26057" y="75794"/>
                  <a:pt x="29729" y="78303"/>
                  <a:pt x="33952" y="80118"/>
                </a:cubicBezTo>
                <a:cubicBezTo>
                  <a:pt x="38175" y="81935"/>
                  <a:pt x="42775" y="82840"/>
                  <a:pt x="47757" y="82840"/>
                </a:cubicBezTo>
                <a:cubicBezTo>
                  <a:pt x="52067" y="82840"/>
                  <a:pt x="56139" y="82440"/>
                  <a:pt x="59983" y="81641"/>
                </a:cubicBezTo>
                <a:cubicBezTo>
                  <a:pt x="63824" y="80835"/>
                  <a:pt x="67097" y="79675"/>
                  <a:pt x="69800" y="78152"/>
                </a:cubicBezTo>
                <a:lnTo>
                  <a:pt x="69800" y="53201"/>
                </a:lnTo>
                <a:lnTo>
                  <a:pt x="49911" y="53201"/>
                </a:lnTo>
                <a:lnTo>
                  <a:pt x="49911" y="41800"/>
                </a:lnTo>
                <a:lnTo>
                  <a:pt x="81961" y="41800"/>
                </a:lnTo>
                <a:lnTo>
                  <a:pt x="81961" y="86011"/>
                </a:lnTo>
                <a:cubicBezTo>
                  <a:pt x="79765" y="87361"/>
                  <a:pt x="77274" y="88542"/>
                  <a:pt x="74484" y="89557"/>
                </a:cubicBezTo>
                <a:cubicBezTo>
                  <a:pt x="71698" y="90571"/>
                  <a:pt x="68810" y="91436"/>
                  <a:pt x="65811" y="92153"/>
                </a:cubicBezTo>
                <a:cubicBezTo>
                  <a:pt x="62813" y="92869"/>
                  <a:pt x="59771" y="93395"/>
                  <a:pt x="56689" y="93736"/>
                </a:cubicBezTo>
                <a:cubicBezTo>
                  <a:pt x="53608" y="94072"/>
                  <a:pt x="50717" y="94245"/>
                  <a:pt x="48010" y="94245"/>
                </a:cubicBezTo>
                <a:cubicBezTo>
                  <a:pt x="40414" y="94245"/>
                  <a:pt x="33638" y="92976"/>
                  <a:pt x="27681" y="90442"/>
                </a:cubicBezTo>
                <a:cubicBezTo>
                  <a:pt x="21730" y="87909"/>
                  <a:pt x="16700" y="84492"/>
                  <a:pt x="12607" y="80183"/>
                </a:cubicBezTo>
                <a:cubicBezTo>
                  <a:pt x="8510" y="75876"/>
                  <a:pt x="5386" y="70872"/>
                  <a:pt x="3236" y="65174"/>
                </a:cubicBezTo>
                <a:cubicBezTo>
                  <a:pt x="1077" y="59472"/>
                  <a:pt x="0" y="53452"/>
                  <a:pt x="0" y="47120"/>
                </a:cubicBezTo>
                <a:cubicBezTo>
                  <a:pt x="0" y="40453"/>
                  <a:pt x="1163" y="34243"/>
                  <a:pt x="3489" y="28501"/>
                </a:cubicBezTo>
                <a:cubicBezTo>
                  <a:pt x="5810" y="22758"/>
                  <a:pt x="9014" y="17776"/>
                  <a:pt x="13115" y="13553"/>
                </a:cubicBezTo>
                <a:cubicBezTo>
                  <a:pt x="17208" y="9331"/>
                  <a:pt x="22130" y="6015"/>
                  <a:pt x="27871" y="3611"/>
                </a:cubicBezTo>
                <a:cubicBezTo>
                  <a:pt x="33613" y="1198"/>
                  <a:pt x="39906" y="0"/>
                  <a:pt x="46746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01" name="Shape 104">
            <a:extLst>
              <a:ext uri="{FF2B5EF4-FFF2-40B4-BE49-F238E27FC236}">
                <a16:creationId xmlns:a16="http://schemas.microsoft.com/office/drawing/2014/main" id="{4F10A0D7-6579-459B-AA5D-99E2939260AE}"/>
              </a:ext>
            </a:extLst>
          </xdr:cNvPr>
          <xdr:cNvSpPr/>
        </xdr:nvSpPr>
        <xdr:spPr>
          <a:xfrm>
            <a:off x="2732696" y="699808"/>
            <a:ext cx="46742" cy="94240"/>
          </a:xfrm>
          <a:custGeom>
            <a:avLst/>
            <a:gdLst/>
            <a:ahLst/>
            <a:cxnLst/>
            <a:rect l="0" t="0" r="0" b="0"/>
            <a:pathLst>
              <a:path w="46742" h="94240">
                <a:moveTo>
                  <a:pt x="46742" y="0"/>
                </a:moveTo>
                <a:lnTo>
                  <a:pt x="46742" y="11401"/>
                </a:lnTo>
                <a:lnTo>
                  <a:pt x="32807" y="14247"/>
                </a:lnTo>
                <a:cubicBezTo>
                  <a:pt x="28666" y="16145"/>
                  <a:pt x="25121" y="18704"/>
                  <a:pt x="22168" y="21908"/>
                </a:cubicBezTo>
                <a:cubicBezTo>
                  <a:pt x="19213" y="25120"/>
                  <a:pt x="16930" y="28900"/>
                  <a:pt x="15325" y="33249"/>
                </a:cubicBezTo>
                <a:cubicBezTo>
                  <a:pt x="13722" y="37600"/>
                  <a:pt x="12920" y="42219"/>
                  <a:pt x="12920" y="47119"/>
                </a:cubicBezTo>
                <a:cubicBezTo>
                  <a:pt x="12920" y="52019"/>
                  <a:pt x="13722" y="56642"/>
                  <a:pt x="15325" y="60990"/>
                </a:cubicBezTo>
                <a:cubicBezTo>
                  <a:pt x="16930" y="65339"/>
                  <a:pt x="19213" y="69119"/>
                  <a:pt x="22168" y="72330"/>
                </a:cubicBezTo>
                <a:cubicBezTo>
                  <a:pt x="25121" y="75534"/>
                  <a:pt x="28666" y="78091"/>
                  <a:pt x="32807" y="79991"/>
                </a:cubicBezTo>
                <a:lnTo>
                  <a:pt x="46742" y="82839"/>
                </a:lnTo>
                <a:lnTo>
                  <a:pt x="46742" y="94240"/>
                </a:lnTo>
                <a:lnTo>
                  <a:pt x="27868" y="90630"/>
                </a:lnTo>
                <a:cubicBezTo>
                  <a:pt x="22128" y="88224"/>
                  <a:pt x="17204" y="84916"/>
                  <a:pt x="13108" y="80685"/>
                </a:cubicBezTo>
                <a:cubicBezTo>
                  <a:pt x="9015" y="76470"/>
                  <a:pt x="5803" y="71484"/>
                  <a:pt x="3481" y="65743"/>
                </a:cubicBezTo>
                <a:cubicBezTo>
                  <a:pt x="1162" y="60000"/>
                  <a:pt x="0" y="53795"/>
                  <a:pt x="0" y="47119"/>
                </a:cubicBezTo>
                <a:cubicBezTo>
                  <a:pt x="0" y="40445"/>
                  <a:pt x="1162" y="34242"/>
                  <a:pt x="3481" y="28500"/>
                </a:cubicBezTo>
                <a:cubicBezTo>
                  <a:pt x="5803" y="22758"/>
                  <a:pt x="9015" y="17776"/>
                  <a:pt x="13108" y="13553"/>
                </a:cubicBezTo>
                <a:cubicBezTo>
                  <a:pt x="17204" y="9331"/>
                  <a:pt x="22128" y="6015"/>
                  <a:pt x="27868" y="3606"/>
                </a:cubicBezTo>
                <a:lnTo>
                  <a:pt x="4674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02" name="Shape 105">
            <a:extLst>
              <a:ext uri="{FF2B5EF4-FFF2-40B4-BE49-F238E27FC236}">
                <a16:creationId xmlns:a16="http://schemas.microsoft.com/office/drawing/2014/main" id="{4D47DC9C-0AF3-4229-9D24-EE80163436FE}"/>
              </a:ext>
            </a:extLst>
          </xdr:cNvPr>
          <xdr:cNvSpPr/>
        </xdr:nvSpPr>
        <xdr:spPr>
          <a:xfrm>
            <a:off x="2779438" y="699808"/>
            <a:ext cx="46743" cy="94241"/>
          </a:xfrm>
          <a:custGeom>
            <a:avLst/>
            <a:gdLst/>
            <a:ahLst/>
            <a:cxnLst/>
            <a:rect l="0" t="0" r="0" b="0"/>
            <a:pathLst>
              <a:path w="46743" h="94241">
                <a:moveTo>
                  <a:pt x="3" y="0"/>
                </a:moveTo>
                <a:cubicBezTo>
                  <a:pt x="6840" y="0"/>
                  <a:pt x="13133" y="1198"/>
                  <a:pt x="18876" y="3607"/>
                </a:cubicBezTo>
                <a:cubicBezTo>
                  <a:pt x="24617" y="6015"/>
                  <a:pt x="29535" y="9331"/>
                  <a:pt x="33636" y="13553"/>
                </a:cubicBezTo>
                <a:cubicBezTo>
                  <a:pt x="37729" y="17776"/>
                  <a:pt x="40935" y="22758"/>
                  <a:pt x="43262" y="28501"/>
                </a:cubicBezTo>
                <a:cubicBezTo>
                  <a:pt x="45584" y="34243"/>
                  <a:pt x="46743" y="40446"/>
                  <a:pt x="46743" y="47120"/>
                </a:cubicBezTo>
                <a:cubicBezTo>
                  <a:pt x="46743" y="53795"/>
                  <a:pt x="45584" y="60001"/>
                  <a:pt x="43262" y="65743"/>
                </a:cubicBezTo>
                <a:cubicBezTo>
                  <a:pt x="40935" y="71485"/>
                  <a:pt x="37729" y="76471"/>
                  <a:pt x="33636" y="80686"/>
                </a:cubicBezTo>
                <a:cubicBezTo>
                  <a:pt x="29535" y="84917"/>
                  <a:pt x="24617" y="88225"/>
                  <a:pt x="18876" y="90630"/>
                </a:cubicBezTo>
                <a:cubicBezTo>
                  <a:pt x="13133" y="93042"/>
                  <a:pt x="6840" y="94241"/>
                  <a:pt x="3" y="94241"/>
                </a:cubicBezTo>
                <a:lnTo>
                  <a:pt x="0" y="94240"/>
                </a:lnTo>
                <a:lnTo>
                  <a:pt x="0" y="82839"/>
                </a:lnTo>
                <a:lnTo>
                  <a:pt x="3" y="82840"/>
                </a:lnTo>
                <a:cubicBezTo>
                  <a:pt x="5148" y="82840"/>
                  <a:pt x="9796" y="81893"/>
                  <a:pt x="13936" y="79991"/>
                </a:cubicBezTo>
                <a:cubicBezTo>
                  <a:pt x="18073" y="78091"/>
                  <a:pt x="21619" y="75535"/>
                  <a:pt x="24578" y="72330"/>
                </a:cubicBezTo>
                <a:cubicBezTo>
                  <a:pt x="27529" y="69120"/>
                  <a:pt x="29811" y="65339"/>
                  <a:pt x="31418" y="60991"/>
                </a:cubicBezTo>
                <a:cubicBezTo>
                  <a:pt x="33016" y="56642"/>
                  <a:pt x="33822" y="52019"/>
                  <a:pt x="33822" y="47120"/>
                </a:cubicBezTo>
                <a:cubicBezTo>
                  <a:pt x="33822" y="42220"/>
                  <a:pt x="33016" y="37601"/>
                  <a:pt x="31418" y="33249"/>
                </a:cubicBezTo>
                <a:cubicBezTo>
                  <a:pt x="29811" y="28901"/>
                  <a:pt x="27529" y="25121"/>
                  <a:pt x="24578" y="21909"/>
                </a:cubicBezTo>
                <a:cubicBezTo>
                  <a:pt x="21619" y="18705"/>
                  <a:pt x="18073" y="16146"/>
                  <a:pt x="13936" y="14248"/>
                </a:cubicBezTo>
                <a:cubicBezTo>
                  <a:pt x="9796" y="12347"/>
                  <a:pt x="5148" y="11401"/>
                  <a:pt x="3" y="11401"/>
                </a:cubicBezTo>
                <a:lnTo>
                  <a:pt x="0" y="11402"/>
                </a:lnTo>
                <a:lnTo>
                  <a:pt x="0" y="1"/>
                </a:lnTo>
                <a:lnTo>
                  <a:pt x="3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03" name="Shape 106">
            <a:extLst>
              <a:ext uri="{FF2B5EF4-FFF2-40B4-BE49-F238E27FC236}">
                <a16:creationId xmlns:a16="http://schemas.microsoft.com/office/drawing/2014/main" id="{F7A4E485-5A86-45EF-B0DD-2549A1705A2C}"/>
              </a:ext>
            </a:extLst>
          </xdr:cNvPr>
          <xdr:cNvSpPr/>
        </xdr:nvSpPr>
        <xdr:spPr>
          <a:xfrm>
            <a:off x="2862663" y="702087"/>
            <a:ext cx="30781" cy="89686"/>
          </a:xfrm>
          <a:custGeom>
            <a:avLst/>
            <a:gdLst/>
            <a:ahLst/>
            <a:cxnLst/>
            <a:rect l="0" t="0" r="0" b="0"/>
            <a:pathLst>
              <a:path w="30781" h="89686">
                <a:moveTo>
                  <a:pt x="0" y="0"/>
                </a:moveTo>
                <a:lnTo>
                  <a:pt x="30781" y="0"/>
                </a:lnTo>
                <a:lnTo>
                  <a:pt x="30781" y="10641"/>
                </a:lnTo>
                <a:lnTo>
                  <a:pt x="12160" y="10641"/>
                </a:lnTo>
                <a:lnTo>
                  <a:pt x="12160" y="37241"/>
                </a:lnTo>
                <a:lnTo>
                  <a:pt x="28749" y="37241"/>
                </a:lnTo>
                <a:lnTo>
                  <a:pt x="30781" y="37022"/>
                </a:lnTo>
                <a:lnTo>
                  <a:pt x="30781" y="48059"/>
                </a:lnTo>
                <a:lnTo>
                  <a:pt x="30150" y="47880"/>
                </a:lnTo>
                <a:lnTo>
                  <a:pt x="12160" y="47880"/>
                </a:lnTo>
                <a:lnTo>
                  <a:pt x="12160" y="79041"/>
                </a:lnTo>
                <a:lnTo>
                  <a:pt x="30020" y="79041"/>
                </a:lnTo>
                <a:lnTo>
                  <a:pt x="30781" y="78970"/>
                </a:lnTo>
                <a:lnTo>
                  <a:pt x="30781" y="89686"/>
                </a:lnTo>
                <a:lnTo>
                  <a:pt x="30780" y="89686"/>
                </a:lnTo>
                <a:lnTo>
                  <a:pt x="0" y="8968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04" name="Shape 107">
            <a:extLst>
              <a:ext uri="{FF2B5EF4-FFF2-40B4-BE49-F238E27FC236}">
                <a16:creationId xmlns:a16="http://schemas.microsoft.com/office/drawing/2014/main" id="{AAA761F0-4EA5-4D6A-89BC-28E7DDCE630F}"/>
              </a:ext>
            </a:extLst>
          </xdr:cNvPr>
          <xdr:cNvSpPr/>
        </xdr:nvSpPr>
        <xdr:spPr>
          <a:xfrm>
            <a:off x="2893444" y="702087"/>
            <a:ext cx="31541" cy="89686"/>
          </a:xfrm>
          <a:custGeom>
            <a:avLst/>
            <a:gdLst/>
            <a:ahLst/>
            <a:cxnLst/>
            <a:rect l="0" t="0" r="0" b="0"/>
            <a:pathLst>
              <a:path w="31541" h="89686">
                <a:moveTo>
                  <a:pt x="0" y="0"/>
                </a:moveTo>
                <a:lnTo>
                  <a:pt x="381" y="0"/>
                </a:lnTo>
                <a:cubicBezTo>
                  <a:pt x="4260" y="0"/>
                  <a:pt x="7872" y="467"/>
                  <a:pt x="11212" y="1389"/>
                </a:cubicBezTo>
                <a:cubicBezTo>
                  <a:pt x="14546" y="2325"/>
                  <a:pt x="17415" y="3697"/>
                  <a:pt x="19824" y="5511"/>
                </a:cubicBezTo>
                <a:cubicBezTo>
                  <a:pt x="22232" y="7329"/>
                  <a:pt x="24133" y="9647"/>
                  <a:pt x="25526" y="12474"/>
                </a:cubicBezTo>
                <a:cubicBezTo>
                  <a:pt x="26920" y="15303"/>
                  <a:pt x="27614" y="18619"/>
                  <a:pt x="27614" y="22420"/>
                </a:cubicBezTo>
                <a:cubicBezTo>
                  <a:pt x="27614" y="27571"/>
                  <a:pt x="26178" y="31776"/>
                  <a:pt x="23309" y="35020"/>
                </a:cubicBezTo>
                <a:cubicBezTo>
                  <a:pt x="20432" y="38279"/>
                  <a:pt x="16716" y="40661"/>
                  <a:pt x="12160" y="42180"/>
                </a:cubicBezTo>
                <a:lnTo>
                  <a:pt x="12160" y="42437"/>
                </a:lnTo>
                <a:cubicBezTo>
                  <a:pt x="14862" y="42606"/>
                  <a:pt x="17394" y="43300"/>
                  <a:pt x="19762" y="44524"/>
                </a:cubicBezTo>
                <a:cubicBezTo>
                  <a:pt x="22120" y="45749"/>
                  <a:pt x="24173" y="47354"/>
                  <a:pt x="25900" y="49338"/>
                </a:cubicBezTo>
                <a:cubicBezTo>
                  <a:pt x="27636" y="51324"/>
                  <a:pt x="29008" y="53622"/>
                  <a:pt x="30018" y="56243"/>
                </a:cubicBezTo>
                <a:cubicBezTo>
                  <a:pt x="31035" y="58859"/>
                  <a:pt x="31541" y="61688"/>
                  <a:pt x="31541" y="64728"/>
                </a:cubicBezTo>
                <a:cubicBezTo>
                  <a:pt x="31541" y="68782"/>
                  <a:pt x="30717" y="72353"/>
                  <a:pt x="29072" y="75434"/>
                </a:cubicBezTo>
                <a:cubicBezTo>
                  <a:pt x="27424" y="78515"/>
                  <a:pt x="25159" y="81114"/>
                  <a:pt x="22293" y="83224"/>
                </a:cubicBezTo>
                <a:cubicBezTo>
                  <a:pt x="19420" y="85334"/>
                  <a:pt x="16087" y="86940"/>
                  <a:pt x="12289" y="88033"/>
                </a:cubicBezTo>
                <a:lnTo>
                  <a:pt x="0" y="89686"/>
                </a:lnTo>
                <a:lnTo>
                  <a:pt x="0" y="78970"/>
                </a:lnTo>
                <a:lnTo>
                  <a:pt x="5384" y="78472"/>
                </a:lnTo>
                <a:cubicBezTo>
                  <a:pt x="7619" y="78091"/>
                  <a:pt x="9711" y="77331"/>
                  <a:pt x="11652" y="76189"/>
                </a:cubicBezTo>
                <a:cubicBezTo>
                  <a:pt x="13592" y="75055"/>
                  <a:pt x="15241" y="73515"/>
                  <a:pt x="16595" y="71568"/>
                </a:cubicBezTo>
                <a:cubicBezTo>
                  <a:pt x="17945" y="69628"/>
                  <a:pt x="18621" y="67053"/>
                  <a:pt x="18621" y="63841"/>
                </a:cubicBezTo>
                <a:cubicBezTo>
                  <a:pt x="18621" y="58525"/>
                  <a:pt x="16887" y="54532"/>
                  <a:pt x="13423" y="51867"/>
                </a:cubicBezTo>
                <a:lnTo>
                  <a:pt x="0" y="48059"/>
                </a:lnTo>
                <a:lnTo>
                  <a:pt x="0" y="37022"/>
                </a:lnTo>
                <a:lnTo>
                  <a:pt x="4433" y="36543"/>
                </a:lnTo>
                <a:cubicBezTo>
                  <a:pt x="6460" y="36079"/>
                  <a:pt x="8232" y="35298"/>
                  <a:pt x="9754" y="34203"/>
                </a:cubicBezTo>
                <a:cubicBezTo>
                  <a:pt x="11269" y="33105"/>
                  <a:pt x="12476" y="31707"/>
                  <a:pt x="13358" y="30020"/>
                </a:cubicBezTo>
                <a:cubicBezTo>
                  <a:pt x="14248" y="28335"/>
                  <a:pt x="14693" y="26264"/>
                  <a:pt x="14693" y="23813"/>
                </a:cubicBezTo>
                <a:cubicBezTo>
                  <a:pt x="14693" y="20268"/>
                  <a:pt x="13553" y="17185"/>
                  <a:pt x="11269" y="14569"/>
                </a:cubicBezTo>
                <a:cubicBezTo>
                  <a:pt x="8995" y="11951"/>
                  <a:pt x="5402" y="10641"/>
                  <a:pt x="506" y="10641"/>
                </a:cubicBezTo>
                <a:lnTo>
                  <a:pt x="0" y="10641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05" name="Shape 1001">
            <a:extLst>
              <a:ext uri="{FF2B5EF4-FFF2-40B4-BE49-F238E27FC236}">
                <a16:creationId xmlns:a16="http://schemas.microsoft.com/office/drawing/2014/main" id="{74873B98-65D7-45D4-9C9C-FE1346671428}"/>
              </a:ext>
            </a:extLst>
          </xdr:cNvPr>
          <xdr:cNvSpPr/>
        </xdr:nvSpPr>
        <xdr:spPr>
          <a:xfrm>
            <a:off x="2961465" y="702087"/>
            <a:ext cx="12160" cy="89686"/>
          </a:xfrm>
          <a:custGeom>
            <a:avLst/>
            <a:gdLst/>
            <a:ahLst/>
            <a:cxnLst/>
            <a:rect l="0" t="0" r="0" b="0"/>
            <a:pathLst>
              <a:path w="12160" h="89686">
                <a:moveTo>
                  <a:pt x="0" y="0"/>
                </a:moveTo>
                <a:lnTo>
                  <a:pt x="12160" y="0"/>
                </a:lnTo>
                <a:lnTo>
                  <a:pt x="12160" y="89686"/>
                </a:lnTo>
                <a:lnTo>
                  <a:pt x="0" y="89686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06" name="Shape 109">
            <a:extLst>
              <a:ext uri="{FF2B5EF4-FFF2-40B4-BE49-F238E27FC236}">
                <a16:creationId xmlns:a16="http://schemas.microsoft.com/office/drawing/2014/main" id="{3D0F2839-39FE-467B-91B7-A67D27260D0B}"/>
              </a:ext>
            </a:extLst>
          </xdr:cNvPr>
          <xdr:cNvSpPr/>
        </xdr:nvSpPr>
        <xdr:spPr>
          <a:xfrm>
            <a:off x="3015681" y="702087"/>
            <a:ext cx="60170" cy="89686"/>
          </a:xfrm>
          <a:custGeom>
            <a:avLst/>
            <a:gdLst/>
            <a:ahLst/>
            <a:cxnLst/>
            <a:rect l="0" t="0" r="0" b="0"/>
            <a:pathLst>
              <a:path w="60170" h="89686">
                <a:moveTo>
                  <a:pt x="0" y="0"/>
                </a:moveTo>
                <a:lnTo>
                  <a:pt x="57891" y="0"/>
                </a:lnTo>
                <a:lnTo>
                  <a:pt x="57891" y="11397"/>
                </a:lnTo>
                <a:lnTo>
                  <a:pt x="12160" y="11397"/>
                </a:lnTo>
                <a:lnTo>
                  <a:pt x="12160" y="38128"/>
                </a:lnTo>
                <a:lnTo>
                  <a:pt x="54719" y="38128"/>
                </a:lnTo>
                <a:lnTo>
                  <a:pt x="54719" y="49528"/>
                </a:lnTo>
                <a:lnTo>
                  <a:pt x="12160" y="49528"/>
                </a:lnTo>
                <a:lnTo>
                  <a:pt x="12160" y="78285"/>
                </a:lnTo>
                <a:lnTo>
                  <a:pt x="60170" y="78285"/>
                </a:lnTo>
                <a:lnTo>
                  <a:pt x="60170" y="89686"/>
                </a:lnTo>
                <a:lnTo>
                  <a:pt x="0" y="8968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07" name="Shape 110">
            <a:extLst>
              <a:ext uri="{FF2B5EF4-FFF2-40B4-BE49-F238E27FC236}">
                <a16:creationId xmlns:a16="http://schemas.microsoft.com/office/drawing/2014/main" id="{35E17EB6-A80D-4F8C-950A-13F28E759C36}"/>
              </a:ext>
            </a:extLst>
          </xdr:cNvPr>
          <xdr:cNvSpPr/>
        </xdr:nvSpPr>
        <xdr:spPr>
          <a:xfrm>
            <a:off x="3112078" y="702087"/>
            <a:ext cx="29766" cy="89686"/>
          </a:xfrm>
          <a:custGeom>
            <a:avLst/>
            <a:gdLst/>
            <a:ahLst/>
            <a:cxnLst/>
            <a:rect l="0" t="0" r="0" b="0"/>
            <a:pathLst>
              <a:path w="29766" h="89686">
                <a:moveTo>
                  <a:pt x="0" y="0"/>
                </a:moveTo>
                <a:lnTo>
                  <a:pt x="29766" y="0"/>
                </a:lnTo>
                <a:lnTo>
                  <a:pt x="29766" y="10774"/>
                </a:lnTo>
                <a:lnTo>
                  <a:pt x="28119" y="10641"/>
                </a:lnTo>
                <a:lnTo>
                  <a:pt x="12160" y="10641"/>
                </a:lnTo>
                <a:lnTo>
                  <a:pt x="12160" y="39521"/>
                </a:lnTo>
                <a:lnTo>
                  <a:pt x="28119" y="39521"/>
                </a:lnTo>
                <a:lnTo>
                  <a:pt x="29766" y="39388"/>
                </a:lnTo>
                <a:lnTo>
                  <a:pt x="29766" y="57186"/>
                </a:lnTo>
                <a:lnTo>
                  <a:pt x="25715" y="50162"/>
                </a:lnTo>
                <a:lnTo>
                  <a:pt x="12160" y="50162"/>
                </a:lnTo>
                <a:lnTo>
                  <a:pt x="12160" y="89686"/>
                </a:lnTo>
                <a:lnTo>
                  <a:pt x="0" y="8968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08" name="Shape 111">
            <a:extLst>
              <a:ext uri="{FF2B5EF4-FFF2-40B4-BE49-F238E27FC236}">
                <a16:creationId xmlns:a16="http://schemas.microsoft.com/office/drawing/2014/main" id="{A3386F58-BE36-439D-B7F9-A99D6E2BBB0C}"/>
              </a:ext>
            </a:extLst>
          </xdr:cNvPr>
          <xdr:cNvSpPr/>
        </xdr:nvSpPr>
        <xdr:spPr>
          <a:xfrm>
            <a:off x="3141845" y="702087"/>
            <a:ext cx="33949" cy="89686"/>
          </a:xfrm>
          <a:custGeom>
            <a:avLst/>
            <a:gdLst/>
            <a:ahLst/>
            <a:cxnLst/>
            <a:rect l="0" t="0" r="0" b="0"/>
            <a:pathLst>
              <a:path w="33949" h="89686">
                <a:moveTo>
                  <a:pt x="0" y="0"/>
                </a:moveTo>
                <a:lnTo>
                  <a:pt x="1776" y="0"/>
                </a:lnTo>
                <a:cubicBezTo>
                  <a:pt x="7514" y="0"/>
                  <a:pt x="12249" y="784"/>
                  <a:pt x="15961" y="2342"/>
                </a:cubicBezTo>
                <a:cubicBezTo>
                  <a:pt x="19676" y="3905"/>
                  <a:pt x="22613" y="5889"/>
                  <a:pt x="24770" y="8298"/>
                </a:cubicBezTo>
                <a:cubicBezTo>
                  <a:pt x="26915" y="10702"/>
                  <a:pt x="28416" y="13409"/>
                  <a:pt x="29263" y="16404"/>
                </a:cubicBezTo>
                <a:cubicBezTo>
                  <a:pt x="30109" y="19400"/>
                  <a:pt x="30527" y="22295"/>
                  <a:pt x="30527" y="25081"/>
                </a:cubicBezTo>
                <a:cubicBezTo>
                  <a:pt x="30527" y="27949"/>
                  <a:pt x="30023" y="30718"/>
                  <a:pt x="29010" y="33379"/>
                </a:cubicBezTo>
                <a:cubicBezTo>
                  <a:pt x="27999" y="36038"/>
                  <a:pt x="26541" y="38444"/>
                  <a:pt x="24640" y="40597"/>
                </a:cubicBezTo>
                <a:cubicBezTo>
                  <a:pt x="22739" y="42753"/>
                  <a:pt x="20417" y="44572"/>
                  <a:pt x="17671" y="46048"/>
                </a:cubicBezTo>
                <a:cubicBezTo>
                  <a:pt x="14924" y="47523"/>
                  <a:pt x="11868" y="48430"/>
                  <a:pt x="8487" y="48769"/>
                </a:cubicBezTo>
                <a:lnTo>
                  <a:pt x="33949" y="89686"/>
                </a:lnTo>
                <a:lnTo>
                  <a:pt x="18747" y="89686"/>
                </a:lnTo>
                <a:lnTo>
                  <a:pt x="0" y="57186"/>
                </a:lnTo>
                <a:lnTo>
                  <a:pt x="0" y="39388"/>
                </a:lnTo>
                <a:lnTo>
                  <a:pt x="5387" y="38956"/>
                </a:lnTo>
                <a:cubicBezTo>
                  <a:pt x="7710" y="38574"/>
                  <a:pt x="9772" y="37878"/>
                  <a:pt x="11590" y="36860"/>
                </a:cubicBezTo>
                <a:cubicBezTo>
                  <a:pt x="13408" y="35848"/>
                  <a:pt x="14859" y="34390"/>
                  <a:pt x="15961" y="32493"/>
                </a:cubicBezTo>
                <a:cubicBezTo>
                  <a:pt x="17058" y="30593"/>
                  <a:pt x="17606" y="28122"/>
                  <a:pt x="17606" y="25081"/>
                </a:cubicBezTo>
                <a:cubicBezTo>
                  <a:pt x="17606" y="22042"/>
                  <a:pt x="17058" y="19573"/>
                  <a:pt x="15961" y="17672"/>
                </a:cubicBezTo>
                <a:cubicBezTo>
                  <a:pt x="14859" y="15768"/>
                  <a:pt x="13408" y="14312"/>
                  <a:pt x="11590" y="13298"/>
                </a:cubicBezTo>
                <a:cubicBezTo>
                  <a:pt x="9772" y="12285"/>
                  <a:pt x="7710" y="11591"/>
                  <a:pt x="5387" y="11210"/>
                </a:cubicBezTo>
                <a:lnTo>
                  <a:pt x="0" y="10774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09" name="Shape 112">
            <a:extLst>
              <a:ext uri="{FF2B5EF4-FFF2-40B4-BE49-F238E27FC236}">
                <a16:creationId xmlns:a16="http://schemas.microsoft.com/office/drawing/2014/main" id="{B8CEF296-D988-44ED-8684-581693CD78C1}"/>
              </a:ext>
            </a:extLst>
          </xdr:cNvPr>
          <xdr:cNvSpPr/>
        </xdr:nvSpPr>
        <xdr:spPr>
          <a:xfrm>
            <a:off x="3208471" y="702087"/>
            <a:ext cx="77779" cy="89686"/>
          </a:xfrm>
          <a:custGeom>
            <a:avLst/>
            <a:gdLst/>
            <a:ahLst/>
            <a:cxnLst/>
            <a:rect l="0" t="0" r="0" b="0"/>
            <a:pathLst>
              <a:path w="77779" h="89686">
                <a:moveTo>
                  <a:pt x="0" y="0"/>
                </a:moveTo>
                <a:lnTo>
                  <a:pt x="15966" y="0"/>
                </a:lnTo>
                <a:lnTo>
                  <a:pt x="65369" y="73720"/>
                </a:lnTo>
                <a:lnTo>
                  <a:pt x="65621" y="73720"/>
                </a:lnTo>
                <a:lnTo>
                  <a:pt x="65621" y="0"/>
                </a:lnTo>
                <a:lnTo>
                  <a:pt x="77779" y="0"/>
                </a:lnTo>
                <a:lnTo>
                  <a:pt x="77779" y="89686"/>
                </a:lnTo>
                <a:lnTo>
                  <a:pt x="62324" y="89686"/>
                </a:lnTo>
                <a:lnTo>
                  <a:pt x="12421" y="15963"/>
                </a:lnTo>
                <a:lnTo>
                  <a:pt x="12168" y="15963"/>
                </a:lnTo>
                <a:lnTo>
                  <a:pt x="12168" y="89686"/>
                </a:lnTo>
                <a:lnTo>
                  <a:pt x="0" y="8968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10" name="Shape 113">
            <a:extLst>
              <a:ext uri="{FF2B5EF4-FFF2-40B4-BE49-F238E27FC236}">
                <a16:creationId xmlns:a16="http://schemas.microsoft.com/office/drawing/2014/main" id="{B8A6D421-B368-4DE4-ABDB-2781695E0422}"/>
              </a:ext>
            </a:extLst>
          </xdr:cNvPr>
          <xdr:cNvSpPr/>
        </xdr:nvSpPr>
        <xdr:spPr>
          <a:xfrm>
            <a:off x="3322731" y="699808"/>
            <a:ext cx="46743" cy="94241"/>
          </a:xfrm>
          <a:custGeom>
            <a:avLst/>
            <a:gdLst/>
            <a:ahLst/>
            <a:cxnLst/>
            <a:rect l="0" t="0" r="0" b="0"/>
            <a:pathLst>
              <a:path w="46743" h="94241">
                <a:moveTo>
                  <a:pt x="46739" y="0"/>
                </a:moveTo>
                <a:lnTo>
                  <a:pt x="46743" y="1"/>
                </a:lnTo>
                <a:lnTo>
                  <a:pt x="46743" y="11402"/>
                </a:lnTo>
                <a:lnTo>
                  <a:pt x="46739" y="11401"/>
                </a:lnTo>
                <a:cubicBezTo>
                  <a:pt x="41595" y="11401"/>
                  <a:pt x="36947" y="12347"/>
                  <a:pt x="32807" y="14248"/>
                </a:cubicBezTo>
                <a:cubicBezTo>
                  <a:pt x="28674" y="16146"/>
                  <a:pt x="25121" y="18705"/>
                  <a:pt x="22169" y="21909"/>
                </a:cubicBezTo>
                <a:cubicBezTo>
                  <a:pt x="19210" y="25121"/>
                  <a:pt x="16932" y="28901"/>
                  <a:pt x="15325" y="33249"/>
                </a:cubicBezTo>
                <a:cubicBezTo>
                  <a:pt x="13724" y="37601"/>
                  <a:pt x="12921" y="42220"/>
                  <a:pt x="12921" y="47120"/>
                </a:cubicBezTo>
                <a:cubicBezTo>
                  <a:pt x="12921" y="52019"/>
                  <a:pt x="13724" y="56642"/>
                  <a:pt x="15325" y="60991"/>
                </a:cubicBezTo>
                <a:cubicBezTo>
                  <a:pt x="16932" y="65339"/>
                  <a:pt x="19210" y="69120"/>
                  <a:pt x="22169" y="72330"/>
                </a:cubicBezTo>
                <a:cubicBezTo>
                  <a:pt x="25121" y="75535"/>
                  <a:pt x="28674" y="78091"/>
                  <a:pt x="32807" y="79991"/>
                </a:cubicBezTo>
                <a:cubicBezTo>
                  <a:pt x="36947" y="81893"/>
                  <a:pt x="41595" y="82840"/>
                  <a:pt x="46739" y="82840"/>
                </a:cubicBezTo>
                <a:lnTo>
                  <a:pt x="46743" y="82839"/>
                </a:lnTo>
                <a:lnTo>
                  <a:pt x="46743" y="94240"/>
                </a:lnTo>
                <a:lnTo>
                  <a:pt x="46739" y="94241"/>
                </a:lnTo>
                <a:cubicBezTo>
                  <a:pt x="39906" y="94241"/>
                  <a:pt x="33607" y="93042"/>
                  <a:pt x="27868" y="90630"/>
                </a:cubicBezTo>
                <a:cubicBezTo>
                  <a:pt x="22122" y="88225"/>
                  <a:pt x="17205" y="84917"/>
                  <a:pt x="13108" y="80686"/>
                </a:cubicBezTo>
                <a:cubicBezTo>
                  <a:pt x="9015" y="76471"/>
                  <a:pt x="5804" y="71485"/>
                  <a:pt x="3481" y="65743"/>
                </a:cubicBezTo>
                <a:cubicBezTo>
                  <a:pt x="1163" y="60001"/>
                  <a:pt x="0" y="53795"/>
                  <a:pt x="0" y="47120"/>
                </a:cubicBezTo>
                <a:cubicBezTo>
                  <a:pt x="0" y="40446"/>
                  <a:pt x="1163" y="34243"/>
                  <a:pt x="3481" y="28501"/>
                </a:cubicBezTo>
                <a:cubicBezTo>
                  <a:pt x="5804" y="22758"/>
                  <a:pt x="9015" y="17776"/>
                  <a:pt x="13108" y="13553"/>
                </a:cubicBezTo>
                <a:cubicBezTo>
                  <a:pt x="17205" y="9331"/>
                  <a:pt x="22122" y="6015"/>
                  <a:pt x="27868" y="3607"/>
                </a:cubicBezTo>
                <a:cubicBezTo>
                  <a:pt x="33607" y="1198"/>
                  <a:pt x="39906" y="0"/>
                  <a:pt x="4673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11" name="Shape 114">
            <a:extLst>
              <a:ext uri="{FF2B5EF4-FFF2-40B4-BE49-F238E27FC236}">
                <a16:creationId xmlns:a16="http://schemas.microsoft.com/office/drawing/2014/main" id="{0F728CC6-7B50-4205-BFED-5D3155FB6C75}"/>
              </a:ext>
            </a:extLst>
          </xdr:cNvPr>
          <xdr:cNvSpPr/>
        </xdr:nvSpPr>
        <xdr:spPr>
          <a:xfrm>
            <a:off x="3369475" y="699809"/>
            <a:ext cx="46741" cy="94239"/>
          </a:xfrm>
          <a:custGeom>
            <a:avLst/>
            <a:gdLst/>
            <a:ahLst/>
            <a:cxnLst/>
            <a:rect l="0" t="0" r="0" b="0"/>
            <a:pathLst>
              <a:path w="46741" h="94239">
                <a:moveTo>
                  <a:pt x="0" y="0"/>
                </a:moveTo>
                <a:lnTo>
                  <a:pt x="18874" y="3606"/>
                </a:lnTo>
                <a:cubicBezTo>
                  <a:pt x="24617" y="6014"/>
                  <a:pt x="29534" y="9330"/>
                  <a:pt x="33627" y="13553"/>
                </a:cubicBezTo>
                <a:cubicBezTo>
                  <a:pt x="37727" y="17776"/>
                  <a:pt x="40935" y="22757"/>
                  <a:pt x="43261" y="28500"/>
                </a:cubicBezTo>
                <a:cubicBezTo>
                  <a:pt x="45576" y="34242"/>
                  <a:pt x="46741" y="40445"/>
                  <a:pt x="46741" y="47119"/>
                </a:cubicBezTo>
                <a:cubicBezTo>
                  <a:pt x="46741" y="53794"/>
                  <a:pt x="45576" y="60000"/>
                  <a:pt x="43261" y="65742"/>
                </a:cubicBezTo>
                <a:cubicBezTo>
                  <a:pt x="40935" y="71484"/>
                  <a:pt x="37727" y="76470"/>
                  <a:pt x="33627" y="80685"/>
                </a:cubicBezTo>
                <a:cubicBezTo>
                  <a:pt x="29534" y="84916"/>
                  <a:pt x="24617" y="88224"/>
                  <a:pt x="18874" y="90629"/>
                </a:cubicBezTo>
                <a:lnTo>
                  <a:pt x="0" y="94239"/>
                </a:lnTo>
                <a:lnTo>
                  <a:pt x="0" y="82838"/>
                </a:lnTo>
                <a:lnTo>
                  <a:pt x="13931" y="79990"/>
                </a:lnTo>
                <a:cubicBezTo>
                  <a:pt x="18071" y="78090"/>
                  <a:pt x="21617" y="75534"/>
                  <a:pt x="24576" y="72330"/>
                </a:cubicBezTo>
                <a:cubicBezTo>
                  <a:pt x="27529" y="69119"/>
                  <a:pt x="29811" y="65339"/>
                  <a:pt x="31416" y="60990"/>
                </a:cubicBezTo>
                <a:cubicBezTo>
                  <a:pt x="33015" y="56641"/>
                  <a:pt x="33822" y="52018"/>
                  <a:pt x="33822" y="47119"/>
                </a:cubicBezTo>
                <a:cubicBezTo>
                  <a:pt x="33822" y="42219"/>
                  <a:pt x="33015" y="37600"/>
                  <a:pt x="31416" y="33248"/>
                </a:cubicBezTo>
                <a:cubicBezTo>
                  <a:pt x="29811" y="28900"/>
                  <a:pt x="27529" y="25120"/>
                  <a:pt x="24576" y="21908"/>
                </a:cubicBezTo>
                <a:cubicBezTo>
                  <a:pt x="21617" y="18704"/>
                  <a:pt x="18071" y="16145"/>
                  <a:pt x="13931" y="14247"/>
                </a:cubicBezTo>
                <a:lnTo>
                  <a:pt x="0" y="11401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12" name="Shape 115">
            <a:extLst>
              <a:ext uri="{FF2B5EF4-FFF2-40B4-BE49-F238E27FC236}">
                <a16:creationId xmlns:a16="http://schemas.microsoft.com/office/drawing/2014/main" id="{21C9690F-48B3-432F-BD6A-A0591C778D96}"/>
              </a:ext>
            </a:extLst>
          </xdr:cNvPr>
          <xdr:cNvSpPr/>
        </xdr:nvSpPr>
        <xdr:spPr>
          <a:xfrm>
            <a:off x="3504885" y="702087"/>
            <a:ext cx="38825" cy="89686"/>
          </a:xfrm>
          <a:custGeom>
            <a:avLst/>
            <a:gdLst/>
            <a:ahLst/>
            <a:cxnLst/>
            <a:rect l="0" t="0" r="0" b="0"/>
            <a:pathLst>
              <a:path w="38825" h="89686">
                <a:moveTo>
                  <a:pt x="0" y="0"/>
                </a:moveTo>
                <a:lnTo>
                  <a:pt x="31286" y="0"/>
                </a:lnTo>
                <a:lnTo>
                  <a:pt x="38825" y="974"/>
                </a:lnTo>
                <a:lnTo>
                  <a:pt x="38825" y="13112"/>
                </a:lnTo>
                <a:lnTo>
                  <a:pt x="30397" y="11397"/>
                </a:lnTo>
                <a:lnTo>
                  <a:pt x="12160" y="11397"/>
                </a:lnTo>
                <a:lnTo>
                  <a:pt x="12160" y="78285"/>
                </a:lnTo>
                <a:lnTo>
                  <a:pt x="27482" y="78285"/>
                </a:lnTo>
                <a:lnTo>
                  <a:pt x="38825" y="76661"/>
                </a:lnTo>
                <a:lnTo>
                  <a:pt x="38825" y="87970"/>
                </a:lnTo>
                <a:lnTo>
                  <a:pt x="29261" y="89686"/>
                </a:lnTo>
                <a:lnTo>
                  <a:pt x="0" y="8968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13" name="Shape 116">
            <a:extLst>
              <a:ext uri="{FF2B5EF4-FFF2-40B4-BE49-F238E27FC236}">
                <a16:creationId xmlns:a16="http://schemas.microsoft.com/office/drawing/2014/main" id="{406C5319-E840-40BF-892B-C133F43A3154}"/>
              </a:ext>
            </a:extLst>
          </xdr:cNvPr>
          <xdr:cNvSpPr/>
        </xdr:nvSpPr>
        <xdr:spPr>
          <a:xfrm>
            <a:off x="3543710" y="703061"/>
            <a:ext cx="39586" cy="86996"/>
          </a:xfrm>
          <a:custGeom>
            <a:avLst/>
            <a:gdLst/>
            <a:ahLst/>
            <a:cxnLst/>
            <a:rect l="0" t="0" r="0" b="0"/>
            <a:pathLst>
              <a:path w="39586" h="86996">
                <a:moveTo>
                  <a:pt x="0" y="0"/>
                </a:moveTo>
                <a:lnTo>
                  <a:pt x="9122" y="1179"/>
                </a:lnTo>
                <a:cubicBezTo>
                  <a:pt x="13893" y="2615"/>
                  <a:pt x="18025" y="4537"/>
                  <a:pt x="21532" y="6942"/>
                </a:cubicBezTo>
                <a:cubicBezTo>
                  <a:pt x="25034" y="9347"/>
                  <a:pt x="27950" y="12118"/>
                  <a:pt x="30277" y="15240"/>
                </a:cubicBezTo>
                <a:cubicBezTo>
                  <a:pt x="32591" y="18365"/>
                  <a:pt x="34431" y="21572"/>
                  <a:pt x="35785" y="24866"/>
                </a:cubicBezTo>
                <a:cubicBezTo>
                  <a:pt x="37131" y="28161"/>
                  <a:pt x="38106" y="31454"/>
                  <a:pt x="38697" y="34745"/>
                </a:cubicBezTo>
                <a:cubicBezTo>
                  <a:pt x="39284" y="38039"/>
                  <a:pt x="39586" y="41080"/>
                  <a:pt x="39586" y="43867"/>
                </a:cubicBezTo>
                <a:cubicBezTo>
                  <a:pt x="39586" y="49612"/>
                  <a:pt x="38524" y="55164"/>
                  <a:pt x="36415" y="60528"/>
                </a:cubicBezTo>
                <a:cubicBezTo>
                  <a:pt x="34305" y="65885"/>
                  <a:pt x="31180" y="70659"/>
                  <a:pt x="27047" y="74841"/>
                </a:cubicBezTo>
                <a:cubicBezTo>
                  <a:pt x="22907" y="79022"/>
                  <a:pt x="17774" y="82373"/>
                  <a:pt x="11650" y="84907"/>
                </a:cubicBezTo>
                <a:lnTo>
                  <a:pt x="0" y="86996"/>
                </a:lnTo>
                <a:lnTo>
                  <a:pt x="0" y="75687"/>
                </a:lnTo>
                <a:lnTo>
                  <a:pt x="3294" y="75215"/>
                </a:lnTo>
                <a:cubicBezTo>
                  <a:pt x="7896" y="73822"/>
                  <a:pt x="11927" y="71735"/>
                  <a:pt x="15390" y="68948"/>
                </a:cubicBezTo>
                <a:cubicBezTo>
                  <a:pt x="18849" y="66161"/>
                  <a:pt x="21596" y="62676"/>
                  <a:pt x="23623" y="58498"/>
                </a:cubicBezTo>
                <a:cubicBezTo>
                  <a:pt x="25654" y="54318"/>
                  <a:pt x="26665" y="49439"/>
                  <a:pt x="26665" y="43867"/>
                </a:cubicBezTo>
                <a:cubicBezTo>
                  <a:pt x="26665" y="40998"/>
                  <a:pt x="26198" y="37638"/>
                  <a:pt x="25272" y="33798"/>
                </a:cubicBezTo>
                <a:cubicBezTo>
                  <a:pt x="24340" y="29953"/>
                  <a:pt x="22591" y="26303"/>
                  <a:pt x="20013" y="22839"/>
                </a:cubicBezTo>
                <a:cubicBezTo>
                  <a:pt x="17435" y="19380"/>
                  <a:pt x="13867" y="16446"/>
                  <a:pt x="9310" y="14033"/>
                </a:cubicBezTo>
                <a:lnTo>
                  <a:pt x="0" y="1213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14" name="Shape 117">
            <a:extLst>
              <a:ext uri="{FF2B5EF4-FFF2-40B4-BE49-F238E27FC236}">
                <a16:creationId xmlns:a16="http://schemas.microsoft.com/office/drawing/2014/main" id="{CEDD19B7-ADB3-4A00-A121-4820A0D60A54}"/>
              </a:ext>
            </a:extLst>
          </xdr:cNvPr>
          <xdr:cNvSpPr/>
        </xdr:nvSpPr>
        <xdr:spPr>
          <a:xfrm>
            <a:off x="3619772" y="702087"/>
            <a:ext cx="60178" cy="89686"/>
          </a:xfrm>
          <a:custGeom>
            <a:avLst/>
            <a:gdLst/>
            <a:ahLst/>
            <a:cxnLst/>
            <a:rect l="0" t="0" r="0" b="0"/>
            <a:pathLst>
              <a:path w="60178" h="89686">
                <a:moveTo>
                  <a:pt x="0" y="0"/>
                </a:moveTo>
                <a:lnTo>
                  <a:pt x="57894" y="0"/>
                </a:lnTo>
                <a:lnTo>
                  <a:pt x="57894" y="11397"/>
                </a:lnTo>
                <a:lnTo>
                  <a:pt x="12160" y="11397"/>
                </a:lnTo>
                <a:lnTo>
                  <a:pt x="12160" y="38128"/>
                </a:lnTo>
                <a:lnTo>
                  <a:pt x="54727" y="38128"/>
                </a:lnTo>
                <a:lnTo>
                  <a:pt x="54727" y="49528"/>
                </a:lnTo>
                <a:lnTo>
                  <a:pt x="12160" y="49528"/>
                </a:lnTo>
                <a:lnTo>
                  <a:pt x="12160" y="78285"/>
                </a:lnTo>
                <a:lnTo>
                  <a:pt x="60178" y="78285"/>
                </a:lnTo>
                <a:lnTo>
                  <a:pt x="60178" y="89686"/>
                </a:lnTo>
                <a:lnTo>
                  <a:pt x="0" y="8968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15" name="Shape 118">
            <a:extLst>
              <a:ext uri="{FF2B5EF4-FFF2-40B4-BE49-F238E27FC236}">
                <a16:creationId xmlns:a16="http://schemas.microsoft.com/office/drawing/2014/main" id="{7A4C3622-7858-4507-9B7F-10F5BEC23A07}"/>
              </a:ext>
            </a:extLst>
          </xdr:cNvPr>
          <xdr:cNvSpPr/>
        </xdr:nvSpPr>
        <xdr:spPr>
          <a:xfrm>
            <a:off x="3770391" y="702087"/>
            <a:ext cx="53327" cy="89686"/>
          </a:xfrm>
          <a:custGeom>
            <a:avLst/>
            <a:gdLst/>
            <a:ahLst/>
            <a:cxnLst/>
            <a:rect l="0" t="0" r="0" b="0"/>
            <a:pathLst>
              <a:path w="53327" h="89686">
                <a:moveTo>
                  <a:pt x="0" y="0"/>
                </a:moveTo>
                <a:lnTo>
                  <a:pt x="12158" y="0"/>
                </a:lnTo>
                <a:lnTo>
                  <a:pt x="12158" y="78285"/>
                </a:lnTo>
                <a:lnTo>
                  <a:pt x="53327" y="78285"/>
                </a:lnTo>
                <a:lnTo>
                  <a:pt x="53327" y="89686"/>
                </a:lnTo>
                <a:lnTo>
                  <a:pt x="0" y="8968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16" name="Shape 119">
            <a:extLst>
              <a:ext uri="{FF2B5EF4-FFF2-40B4-BE49-F238E27FC236}">
                <a16:creationId xmlns:a16="http://schemas.microsoft.com/office/drawing/2014/main" id="{C744D1A1-797B-42A6-9CBC-56622ABA9A2D}"/>
              </a:ext>
            </a:extLst>
          </xdr:cNvPr>
          <xdr:cNvSpPr/>
        </xdr:nvSpPr>
        <xdr:spPr>
          <a:xfrm>
            <a:off x="3843735" y="702087"/>
            <a:ext cx="44334" cy="89686"/>
          </a:xfrm>
          <a:custGeom>
            <a:avLst/>
            <a:gdLst/>
            <a:ahLst/>
            <a:cxnLst/>
            <a:rect l="0" t="0" r="0" b="0"/>
            <a:pathLst>
              <a:path w="44334" h="89686">
                <a:moveTo>
                  <a:pt x="39520" y="0"/>
                </a:moveTo>
                <a:lnTo>
                  <a:pt x="44334" y="0"/>
                </a:lnTo>
                <a:lnTo>
                  <a:pt x="44334" y="15706"/>
                </a:lnTo>
                <a:lnTo>
                  <a:pt x="44333" y="15706"/>
                </a:lnTo>
                <a:lnTo>
                  <a:pt x="27360" y="56872"/>
                </a:lnTo>
                <a:lnTo>
                  <a:pt x="44334" y="56872"/>
                </a:lnTo>
                <a:lnTo>
                  <a:pt x="44334" y="67518"/>
                </a:lnTo>
                <a:lnTo>
                  <a:pt x="23054" y="67518"/>
                </a:lnTo>
                <a:lnTo>
                  <a:pt x="14184" y="89686"/>
                </a:lnTo>
                <a:lnTo>
                  <a:pt x="0" y="89686"/>
                </a:lnTo>
                <a:lnTo>
                  <a:pt x="3952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17" name="Shape 120">
            <a:extLst>
              <a:ext uri="{FF2B5EF4-FFF2-40B4-BE49-F238E27FC236}">
                <a16:creationId xmlns:a16="http://schemas.microsoft.com/office/drawing/2014/main" id="{BB59D600-290B-41BD-8E21-367D5243406F}"/>
              </a:ext>
            </a:extLst>
          </xdr:cNvPr>
          <xdr:cNvSpPr/>
        </xdr:nvSpPr>
        <xdr:spPr>
          <a:xfrm>
            <a:off x="3888069" y="702087"/>
            <a:ext cx="44589" cy="89686"/>
          </a:xfrm>
          <a:custGeom>
            <a:avLst/>
            <a:gdLst/>
            <a:ahLst/>
            <a:cxnLst/>
            <a:rect l="0" t="0" r="0" b="0"/>
            <a:pathLst>
              <a:path w="44589" h="89686">
                <a:moveTo>
                  <a:pt x="0" y="0"/>
                </a:moveTo>
                <a:lnTo>
                  <a:pt x="6206" y="0"/>
                </a:lnTo>
                <a:lnTo>
                  <a:pt x="44589" y="89686"/>
                </a:lnTo>
                <a:lnTo>
                  <a:pt x="30398" y="89686"/>
                </a:lnTo>
                <a:lnTo>
                  <a:pt x="21405" y="67518"/>
                </a:lnTo>
                <a:lnTo>
                  <a:pt x="0" y="67518"/>
                </a:lnTo>
                <a:lnTo>
                  <a:pt x="0" y="56872"/>
                </a:lnTo>
                <a:lnTo>
                  <a:pt x="16975" y="56872"/>
                </a:lnTo>
                <a:lnTo>
                  <a:pt x="252" y="15706"/>
                </a:lnTo>
                <a:lnTo>
                  <a:pt x="0" y="1570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18" name="Shape 121">
            <a:extLst>
              <a:ext uri="{FF2B5EF4-FFF2-40B4-BE49-F238E27FC236}">
                <a16:creationId xmlns:a16="http://schemas.microsoft.com/office/drawing/2014/main" id="{0B6103C7-DDDD-44DF-98CF-BE9848BD316D}"/>
              </a:ext>
            </a:extLst>
          </xdr:cNvPr>
          <xdr:cNvSpPr/>
        </xdr:nvSpPr>
        <xdr:spPr>
          <a:xfrm>
            <a:off x="2010377" y="888671"/>
            <a:ext cx="56903" cy="120978"/>
          </a:xfrm>
          <a:custGeom>
            <a:avLst/>
            <a:gdLst/>
            <a:ahLst/>
            <a:cxnLst/>
            <a:rect l="0" t="0" r="0" b="0"/>
            <a:pathLst>
              <a:path w="56903" h="120978">
                <a:moveTo>
                  <a:pt x="1393" y="0"/>
                </a:moveTo>
                <a:cubicBezTo>
                  <a:pt x="5278" y="0"/>
                  <a:pt x="9893" y="173"/>
                  <a:pt x="15239" y="522"/>
                </a:cubicBezTo>
                <a:cubicBezTo>
                  <a:pt x="20344" y="871"/>
                  <a:pt x="24671" y="1044"/>
                  <a:pt x="28213" y="1044"/>
                </a:cubicBezTo>
                <a:cubicBezTo>
                  <a:pt x="31753" y="1044"/>
                  <a:pt x="36105" y="871"/>
                  <a:pt x="41270" y="522"/>
                </a:cubicBezTo>
                <a:cubicBezTo>
                  <a:pt x="46674" y="173"/>
                  <a:pt x="51318" y="0"/>
                  <a:pt x="55206" y="0"/>
                </a:cubicBezTo>
                <a:lnTo>
                  <a:pt x="56903" y="458"/>
                </a:lnTo>
                <a:lnTo>
                  <a:pt x="56903" y="6747"/>
                </a:lnTo>
                <a:lnTo>
                  <a:pt x="54511" y="5832"/>
                </a:lnTo>
                <a:cubicBezTo>
                  <a:pt x="49633" y="5832"/>
                  <a:pt x="45936" y="6221"/>
                  <a:pt x="43409" y="7006"/>
                </a:cubicBezTo>
                <a:cubicBezTo>
                  <a:pt x="40881" y="7794"/>
                  <a:pt x="39197" y="9029"/>
                  <a:pt x="38354" y="10716"/>
                </a:cubicBezTo>
                <a:cubicBezTo>
                  <a:pt x="37512" y="12405"/>
                  <a:pt x="37090" y="15369"/>
                  <a:pt x="37090" y="19617"/>
                </a:cubicBezTo>
                <a:lnTo>
                  <a:pt x="37090" y="58449"/>
                </a:lnTo>
                <a:cubicBezTo>
                  <a:pt x="40461" y="58910"/>
                  <a:pt x="44701" y="59137"/>
                  <a:pt x="49805" y="59137"/>
                </a:cubicBezTo>
                <a:lnTo>
                  <a:pt x="56903" y="56840"/>
                </a:lnTo>
                <a:lnTo>
                  <a:pt x="56903" y="74258"/>
                </a:lnTo>
                <a:lnTo>
                  <a:pt x="50897" y="66632"/>
                </a:lnTo>
                <a:cubicBezTo>
                  <a:pt x="48603" y="64948"/>
                  <a:pt x="44003" y="64101"/>
                  <a:pt x="37090" y="64101"/>
                </a:cubicBezTo>
                <a:lnTo>
                  <a:pt x="37090" y="101495"/>
                </a:lnTo>
                <a:cubicBezTo>
                  <a:pt x="37090" y="105498"/>
                  <a:pt x="37602" y="108320"/>
                  <a:pt x="38613" y="109972"/>
                </a:cubicBezTo>
                <a:cubicBezTo>
                  <a:pt x="39633" y="111628"/>
                  <a:pt x="41436" y="112933"/>
                  <a:pt x="44017" y="113890"/>
                </a:cubicBezTo>
                <a:cubicBezTo>
                  <a:pt x="46601" y="114847"/>
                  <a:pt x="50302" y="115613"/>
                  <a:pt x="55119" y="116198"/>
                </a:cubicBezTo>
                <a:cubicBezTo>
                  <a:pt x="56106" y="116312"/>
                  <a:pt x="56599" y="117097"/>
                  <a:pt x="56599" y="118541"/>
                </a:cubicBezTo>
                <a:cubicBezTo>
                  <a:pt x="56599" y="120164"/>
                  <a:pt x="56135" y="120978"/>
                  <a:pt x="55206" y="120978"/>
                </a:cubicBezTo>
                <a:cubicBezTo>
                  <a:pt x="51318" y="120978"/>
                  <a:pt x="46674" y="120801"/>
                  <a:pt x="41270" y="120456"/>
                </a:cubicBezTo>
                <a:cubicBezTo>
                  <a:pt x="36105" y="120107"/>
                  <a:pt x="31753" y="119934"/>
                  <a:pt x="28213" y="119934"/>
                </a:cubicBezTo>
                <a:cubicBezTo>
                  <a:pt x="24671" y="119934"/>
                  <a:pt x="20344" y="120107"/>
                  <a:pt x="15239" y="120456"/>
                </a:cubicBezTo>
                <a:cubicBezTo>
                  <a:pt x="9893" y="120801"/>
                  <a:pt x="5278" y="120978"/>
                  <a:pt x="1393" y="120978"/>
                </a:cubicBezTo>
                <a:cubicBezTo>
                  <a:pt x="461" y="120978"/>
                  <a:pt x="0" y="120164"/>
                  <a:pt x="0" y="118541"/>
                </a:cubicBezTo>
                <a:cubicBezTo>
                  <a:pt x="0" y="117097"/>
                  <a:pt x="461" y="116312"/>
                  <a:pt x="1393" y="116198"/>
                </a:cubicBezTo>
                <a:cubicBezTo>
                  <a:pt x="6206" y="115613"/>
                  <a:pt x="9893" y="114844"/>
                  <a:pt x="12448" y="113890"/>
                </a:cubicBezTo>
                <a:cubicBezTo>
                  <a:pt x="15005" y="112933"/>
                  <a:pt x="16791" y="111640"/>
                  <a:pt x="17805" y="110015"/>
                </a:cubicBezTo>
                <a:cubicBezTo>
                  <a:pt x="18824" y="108389"/>
                  <a:pt x="19332" y="105545"/>
                  <a:pt x="19332" y="101484"/>
                </a:cubicBezTo>
                <a:lnTo>
                  <a:pt x="19332" y="19580"/>
                </a:lnTo>
                <a:cubicBezTo>
                  <a:pt x="19332" y="15577"/>
                  <a:pt x="18849" y="12747"/>
                  <a:pt x="17896" y="11095"/>
                </a:cubicBezTo>
                <a:cubicBezTo>
                  <a:pt x="16934" y="9443"/>
                  <a:pt x="15178" y="8122"/>
                  <a:pt x="12621" y="7135"/>
                </a:cubicBezTo>
                <a:cubicBezTo>
                  <a:pt x="10069" y="6148"/>
                  <a:pt x="6325" y="5363"/>
                  <a:pt x="1393" y="4784"/>
                </a:cubicBezTo>
                <a:cubicBezTo>
                  <a:pt x="461" y="4784"/>
                  <a:pt x="0" y="3988"/>
                  <a:pt x="0" y="2394"/>
                </a:cubicBezTo>
                <a:cubicBezTo>
                  <a:pt x="0" y="799"/>
                  <a:pt x="461" y="0"/>
                  <a:pt x="1393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19" name="Shape 122">
            <a:extLst>
              <a:ext uri="{FF2B5EF4-FFF2-40B4-BE49-F238E27FC236}">
                <a16:creationId xmlns:a16="http://schemas.microsoft.com/office/drawing/2014/main" id="{FC7D4F87-B648-40F3-91AD-6EC51F39D019}"/>
              </a:ext>
            </a:extLst>
          </xdr:cNvPr>
          <xdr:cNvSpPr/>
        </xdr:nvSpPr>
        <xdr:spPr>
          <a:xfrm>
            <a:off x="2067280" y="889129"/>
            <a:ext cx="64222" cy="120519"/>
          </a:xfrm>
          <a:custGeom>
            <a:avLst/>
            <a:gdLst/>
            <a:ahLst/>
            <a:cxnLst/>
            <a:rect l="0" t="0" r="0" b="0"/>
            <a:pathLst>
              <a:path w="64222" h="120519">
                <a:moveTo>
                  <a:pt x="0" y="0"/>
                </a:moveTo>
                <a:lnTo>
                  <a:pt x="28344" y="7656"/>
                </a:lnTo>
                <a:cubicBezTo>
                  <a:pt x="35426" y="13066"/>
                  <a:pt x="38972" y="20666"/>
                  <a:pt x="38972" y="30459"/>
                </a:cubicBezTo>
                <a:cubicBezTo>
                  <a:pt x="38972" y="36644"/>
                  <a:pt x="36629" y="42382"/>
                  <a:pt x="31949" y="47677"/>
                </a:cubicBezTo>
                <a:cubicBezTo>
                  <a:pt x="27272" y="52973"/>
                  <a:pt x="20947" y="57051"/>
                  <a:pt x="12970" y="59914"/>
                </a:cubicBezTo>
                <a:lnTo>
                  <a:pt x="39790" y="103527"/>
                </a:lnTo>
                <a:cubicBezTo>
                  <a:pt x="42119" y="107340"/>
                  <a:pt x="45113" y="110147"/>
                  <a:pt x="48779" y="111970"/>
                </a:cubicBezTo>
                <a:cubicBezTo>
                  <a:pt x="52440" y="113787"/>
                  <a:pt x="57181" y="115043"/>
                  <a:pt x="62999" y="115739"/>
                </a:cubicBezTo>
                <a:cubicBezTo>
                  <a:pt x="63812" y="115854"/>
                  <a:pt x="64222" y="116638"/>
                  <a:pt x="64222" y="118082"/>
                </a:cubicBezTo>
                <a:cubicBezTo>
                  <a:pt x="64222" y="119705"/>
                  <a:pt x="63758" y="120519"/>
                  <a:pt x="62829" y="120519"/>
                </a:cubicBezTo>
                <a:cubicBezTo>
                  <a:pt x="60680" y="120519"/>
                  <a:pt x="57170" y="120314"/>
                  <a:pt x="52291" y="119911"/>
                </a:cubicBezTo>
                <a:cubicBezTo>
                  <a:pt x="48749" y="119619"/>
                  <a:pt x="46402" y="119475"/>
                  <a:pt x="45239" y="119475"/>
                </a:cubicBezTo>
                <a:cubicBezTo>
                  <a:pt x="43555" y="119475"/>
                  <a:pt x="40912" y="119648"/>
                  <a:pt x="37316" y="119998"/>
                </a:cubicBezTo>
                <a:cubicBezTo>
                  <a:pt x="33713" y="120343"/>
                  <a:pt x="31077" y="120519"/>
                  <a:pt x="29392" y="120519"/>
                </a:cubicBezTo>
                <a:lnTo>
                  <a:pt x="3008" y="77617"/>
                </a:lnTo>
                <a:lnTo>
                  <a:pt x="0" y="73799"/>
                </a:lnTo>
                <a:lnTo>
                  <a:pt x="0" y="56381"/>
                </a:lnTo>
                <a:lnTo>
                  <a:pt x="13369" y="52055"/>
                </a:lnTo>
                <a:cubicBezTo>
                  <a:pt x="17664" y="47630"/>
                  <a:pt x="19813" y="40563"/>
                  <a:pt x="19813" y="30851"/>
                </a:cubicBezTo>
                <a:cubicBezTo>
                  <a:pt x="19813" y="22357"/>
                  <a:pt x="17962" y="15987"/>
                  <a:pt x="14261" y="11742"/>
                </a:cubicBezTo>
                <a:lnTo>
                  <a:pt x="0" y="628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20" name="Shape 123">
            <a:extLst>
              <a:ext uri="{FF2B5EF4-FFF2-40B4-BE49-F238E27FC236}">
                <a16:creationId xmlns:a16="http://schemas.microsoft.com/office/drawing/2014/main" id="{3AFF8A47-C7C0-4169-9506-4277C53CAFDB}"/>
              </a:ext>
            </a:extLst>
          </xdr:cNvPr>
          <xdr:cNvSpPr/>
        </xdr:nvSpPr>
        <xdr:spPr>
          <a:xfrm>
            <a:off x="2146568" y="888671"/>
            <a:ext cx="106323" cy="120978"/>
          </a:xfrm>
          <a:custGeom>
            <a:avLst/>
            <a:gdLst/>
            <a:ahLst/>
            <a:cxnLst/>
            <a:rect l="0" t="0" r="0" b="0"/>
            <a:pathLst>
              <a:path w="106323" h="120978">
                <a:moveTo>
                  <a:pt x="1393" y="0"/>
                </a:moveTo>
                <a:cubicBezTo>
                  <a:pt x="16024" y="695"/>
                  <a:pt x="31001" y="1044"/>
                  <a:pt x="46322" y="1044"/>
                </a:cubicBezTo>
                <a:cubicBezTo>
                  <a:pt x="61765" y="1044"/>
                  <a:pt x="76770" y="695"/>
                  <a:pt x="91347" y="0"/>
                </a:cubicBezTo>
                <a:cubicBezTo>
                  <a:pt x="92682" y="8985"/>
                  <a:pt x="94623" y="17856"/>
                  <a:pt x="97175" y="26611"/>
                </a:cubicBezTo>
                <a:cubicBezTo>
                  <a:pt x="97175" y="27773"/>
                  <a:pt x="96163" y="28353"/>
                  <a:pt x="94126" y="28353"/>
                </a:cubicBezTo>
                <a:cubicBezTo>
                  <a:pt x="93143" y="28353"/>
                  <a:pt x="92531" y="27950"/>
                  <a:pt x="92301" y="27136"/>
                </a:cubicBezTo>
                <a:cubicBezTo>
                  <a:pt x="88006" y="13453"/>
                  <a:pt x="78833" y="6613"/>
                  <a:pt x="64787" y="6613"/>
                </a:cubicBezTo>
                <a:lnTo>
                  <a:pt x="47193" y="6613"/>
                </a:lnTo>
                <a:cubicBezTo>
                  <a:pt x="40465" y="6613"/>
                  <a:pt x="37092" y="10090"/>
                  <a:pt x="37092" y="17046"/>
                </a:cubicBezTo>
                <a:lnTo>
                  <a:pt x="37092" y="55749"/>
                </a:lnTo>
                <a:lnTo>
                  <a:pt x="59041" y="55749"/>
                </a:lnTo>
                <a:cubicBezTo>
                  <a:pt x="64873" y="55749"/>
                  <a:pt x="68825" y="54417"/>
                  <a:pt x="70899" y="51746"/>
                </a:cubicBezTo>
                <a:cubicBezTo>
                  <a:pt x="72969" y="49082"/>
                  <a:pt x="74416" y="44355"/>
                  <a:pt x="75237" y="37573"/>
                </a:cubicBezTo>
                <a:cubicBezTo>
                  <a:pt x="75237" y="36645"/>
                  <a:pt x="76029" y="36180"/>
                  <a:pt x="77635" y="36180"/>
                </a:cubicBezTo>
                <a:cubicBezTo>
                  <a:pt x="79225" y="36180"/>
                  <a:pt x="80021" y="36645"/>
                  <a:pt x="80021" y="37573"/>
                </a:cubicBezTo>
                <a:cubicBezTo>
                  <a:pt x="80021" y="40475"/>
                  <a:pt x="79849" y="44125"/>
                  <a:pt x="79499" y="48532"/>
                </a:cubicBezTo>
                <a:cubicBezTo>
                  <a:pt x="79150" y="52761"/>
                  <a:pt x="78981" y="56218"/>
                  <a:pt x="78981" y="58878"/>
                </a:cubicBezTo>
                <a:cubicBezTo>
                  <a:pt x="78981" y="61603"/>
                  <a:pt x="79150" y="65088"/>
                  <a:pt x="79499" y="69318"/>
                </a:cubicBezTo>
                <a:cubicBezTo>
                  <a:pt x="79849" y="73843"/>
                  <a:pt x="80021" y="77554"/>
                  <a:pt x="80021" y="80449"/>
                </a:cubicBezTo>
                <a:cubicBezTo>
                  <a:pt x="80021" y="81378"/>
                  <a:pt x="79225" y="81843"/>
                  <a:pt x="77635" y="81843"/>
                </a:cubicBezTo>
                <a:cubicBezTo>
                  <a:pt x="76029" y="81843"/>
                  <a:pt x="75237" y="81378"/>
                  <a:pt x="75237" y="80449"/>
                </a:cubicBezTo>
                <a:cubicBezTo>
                  <a:pt x="74362" y="73378"/>
                  <a:pt x="72824" y="68425"/>
                  <a:pt x="70640" y="65578"/>
                </a:cubicBezTo>
                <a:cubicBezTo>
                  <a:pt x="68450" y="62737"/>
                  <a:pt x="64581" y="61315"/>
                  <a:pt x="59041" y="61315"/>
                </a:cubicBezTo>
                <a:lnTo>
                  <a:pt x="37092" y="61315"/>
                </a:lnTo>
                <a:lnTo>
                  <a:pt x="37092" y="104105"/>
                </a:lnTo>
                <a:cubicBezTo>
                  <a:pt x="37092" y="110951"/>
                  <a:pt x="40465" y="114369"/>
                  <a:pt x="47193" y="114369"/>
                </a:cubicBezTo>
                <a:lnTo>
                  <a:pt x="66180" y="114369"/>
                </a:lnTo>
                <a:cubicBezTo>
                  <a:pt x="73087" y="114369"/>
                  <a:pt x="79935" y="112119"/>
                  <a:pt x="86732" y="107629"/>
                </a:cubicBezTo>
                <a:cubicBezTo>
                  <a:pt x="93525" y="103133"/>
                  <a:pt x="98514" y="97527"/>
                  <a:pt x="101708" y="90799"/>
                </a:cubicBezTo>
                <a:cubicBezTo>
                  <a:pt x="101934" y="90281"/>
                  <a:pt x="102432" y="90018"/>
                  <a:pt x="103191" y="90018"/>
                </a:cubicBezTo>
                <a:cubicBezTo>
                  <a:pt x="104000" y="90018"/>
                  <a:pt x="104724" y="90230"/>
                  <a:pt x="105366" y="90666"/>
                </a:cubicBezTo>
                <a:cubicBezTo>
                  <a:pt x="106003" y="91105"/>
                  <a:pt x="106323" y="91641"/>
                  <a:pt x="106323" y="92278"/>
                </a:cubicBezTo>
                <a:cubicBezTo>
                  <a:pt x="101622" y="102308"/>
                  <a:pt x="97787" y="111881"/>
                  <a:pt x="94828" y="120978"/>
                </a:cubicBezTo>
                <a:cubicBezTo>
                  <a:pt x="72940" y="120283"/>
                  <a:pt x="57356" y="119934"/>
                  <a:pt x="48068" y="119934"/>
                </a:cubicBezTo>
                <a:cubicBezTo>
                  <a:pt x="38895" y="119934"/>
                  <a:pt x="23336" y="120283"/>
                  <a:pt x="1393" y="120978"/>
                </a:cubicBezTo>
                <a:cubicBezTo>
                  <a:pt x="465" y="120978"/>
                  <a:pt x="0" y="120164"/>
                  <a:pt x="0" y="118541"/>
                </a:cubicBezTo>
                <a:cubicBezTo>
                  <a:pt x="0" y="117097"/>
                  <a:pt x="465" y="116308"/>
                  <a:pt x="1393" y="116198"/>
                </a:cubicBezTo>
                <a:cubicBezTo>
                  <a:pt x="6210" y="115613"/>
                  <a:pt x="9893" y="114844"/>
                  <a:pt x="12450" y="113890"/>
                </a:cubicBezTo>
                <a:cubicBezTo>
                  <a:pt x="15005" y="112933"/>
                  <a:pt x="16791" y="111640"/>
                  <a:pt x="17803" y="110015"/>
                </a:cubicBezTo>
                <a:cubicBezTo>
                  <a:pt x="18822" y="108389"/>
                  <a:pt x="19329" y="105545"/>
                  <a:pt x="19329" y="101484"/>
                </a:cubicBezTo>
                <a:lnTo>
                  <a:pt x="19329" y="19580"/>
                </a:lnTo>
                <a:cubicBezTo>
                  <a:pt x="19329" y="15577"/>
                  <a:pt x="18853" y="12747"/>
                  <a:pt x="17889" y="11095"/>
                </a:cubicBezTo>
                <a:cubicBezTo>
                  <a:pt x="16932" y="9443"/>
                  <a:pt x="15182" y="8122"/>
                  <a:pt x="12622" y="7135"/>
                </a:cubicBezTo>
                <a:cubicBezTo>
                  <a:pt x="10070" y="6148"/>
                  <a:pt x="6326" y="5363"/>
                  <a:pt x="1393" y="4784"/>
                </a:cubicBezTo>
                <a:cubicBezTo>
                  <a:pt x="465" y="4784"/>
                  <a:pt x="0" y="3988"/>
                  <a:pt x="0" y="2394"/>
                </a:cubicBezTo>
                <a:cubicBezTo>
                  <a:pt x="0" y="799"/>
                  <a:pt x="465" y="0"/>
                  <a:pt x="1393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21" name="Shape 124">
            <a:extLst>
              <a:ext uri="{FF2B5EF4-FFF2-40B4-BE49-F238E27FC236}">
                <a16:creationId xmlns:a16="http://schemas.microsoft.com/office/drawing/2014/main" id="{728A21B4-4AE3-460E-B33E-F8591494653F}"/>
              </a:ext>
            </a:extLst>
          </xdr:cNvPr>
          <xdr:cNvSpPr/>
        </xdr:nvSpPr>
        <xdr:spPr>
          <a:xfrm>
            <a:off x="2268475" y="888674"/>
            <a:ext cx="58383" cy="120974"/>
          </a:xfrm>
          <a:custGeom>
            <a:avLst/>
            <a:gdLst/>
            <a:ahLst/>
            <a:cxnLst/>
            <a:rect l="0" t="0" r="0" b="0"/>
            <a:pathLst>
              <a:path w="58383" h="120974">
                <a:moveTo>
                  <a:pt x="1389" y="0"/>
                </a:moveTo>
                <a:cubicBezTo>
                  <a:pt x="5281" y="0"/>
                  <a:pt x="9929" y="169"/>
                  <a:pt x="15325" y="519"/>
                </a:cubicBezTo>
                <a:cubicBezTo>
                  <a:pt x="20492" y="867"/>
                  <a:pt x="24836" y="1040"/>
                  <a:pt x="28382" y="1040"/>
                </a:cubicBezTo>
                <a:cubicBezTo>
                  <a:pt x="31918" y="1040"/>
                  <a:pt x="36238" y="867"/>
                  <a:pt x="41339" y="519"/>
                </a:cubicBezTo>
                <a:cubicBezTo>
                  <a:pt x="46670" y="169"/>
                  <a:pt x="51283" y="0"/>
                  <a:pt x="55170" y="0"/>
                </a:cubicBezTo>
                <a:lnTo>
                  <a:pt x="58383" y="386"/>
                </a:lnTo>
                <a:lnTo>
                  <a:pt x="58383" y="7496"/>
                </a:lnTo>
                <a:lnTo>
                  <a:pt x="54507" y="5821"/>
                </a:lnTo>
                <a:cubicBezTo>
                  <a:pt x="49982" y="5821"/>
                  <a:pt x="46483" y="6174"/>
                  <a:pt x="44021" y="6872"/>
                </a:cubicBezTo>
                <a:cubicBezTo>
                  <a:pt x="41544" y="7571"/>
                  <a:pt x="39809" y="8701"/>
                  <a:pt x="38793" y="10275"/>
                </a:cubicBezTo>
                <a:cubicBezTo>
                  <a:pt x="37775" y="11847"/>
                  <a:pt x="37267" y="14954"/>
                  <a:pt x="37267" y="19605"/>
                </a:cubicBezTo>
                <a:lnTo>
                  <a:pt x="37267" y="59644"/>
                </a:lnTo>
                <a:cubicBezTo>
                  <a:pt x="37267" y="62143"/>
                  <a:pt x="38052" y="63816"/>
                  <a:pt x="39618" y="64656"/>
                </a:cubicBezTo>
                <a:cubicBezTo>
                  <a:pt x="41187" y="65505"/>
                  <a:pt x="44582" y="65919"/>
                  <a:pt x="49809" y="65919"/>
                </a:cubicBezTo>
                <a:lnTo>
                  <a:pt x="58383" y="62751"/>
                </a:lnTo>
                <a:lnTo>
                  <a:pt x="58383" y="71478"/>
                </a:lnTo>
                <a:lnTo>
                  <a:pt x="57791" y="71575"/>
                </a:lnTo>
                <a:cubicBezTo>
                  <a:pt x="50832" y="71575"/>
                  <a:pt x="43992" y="71282"/>
                  <a:pt x="37267" y="70703"/>
                </a:cubicBezTo>
                <a:lnTo>
                  <a:pt x="37267" y="101491"/>
                </a:lnTo>
                <a:cubicBezTo>
                  <a:pt x="37267" y="105551"/>
                  <a:pt x="37775" y="108392"/>
                  <a:pt x="38793" y="110011"/>
                </a:cubicBezTo>
                <a:cubicBezTo>
                  <a:pt x="39809" y="111636"/>
                  <a:pt x="41580" y="112929"/>
                  <a:pt x="44107" y="113886"/>
                </a:cubicBezTo>
                <a:cubicBezTo>
                  <a:pt x="46631" y="114843"/>
                  <a:pt x="50331" y="115609"/>
                  <a:pt x="55209" y="116194"/>
                </a:cubicBezTo>
                <a:cubicBezTo>
                  <a:pt x="56135" y="116308"/>
                  <a:pt x="56603" y="117093"/>
                  <a:pt x="56603" y="118537"/>
                </a:cubicBezTo>
                <a:cubicBezTo>
                  <a:pt x="56603" y="120160"/>
                  <a:pt x="56135" y="120974"/>
                  <a:pt x="55209" y="120974"/>
                </a:cubicBezTo>
                <a:cubicBezTo>
                  <a:pt x="51318" y="120974"/>
                  <a:pt x="46703" y="120797"/>
                  <a:pt x="41364" y="120452"/>
                </a:cubicBezTo>
                <a:cubicBezTo>
                  <a:pt x="36252" y="120103"/>
                  <a:pt x="31928" y="119930"/>
                  <a:pt x="28390" y="119930"/>
                </a:cubicBezTo>
                <a:cubicBezTo>
                  <a:pt x="24848" y="119930"/>
                  <a:pt x="20492" y="120103"/>
                  <a:pt x="15325" y="120452"/>
                </a:cubicBezTo>
                <a:cubicBezTo>
                  <a:pt x="9929" y="120797"/>
                  <a:pt x="5281" y="120974"/>
                  <a:pt x="1389" y="120974"/>
                </a:cubicBezTo>
                <a:cubicBezTo>
                  <a:pt x="465" y="120974"/>
                  <a:pt x="0" y="120160"/>
                  <a:pt x="0" y="118537"/>
                </a:cubicBezTo>
                <a:cubicBezTo>
                  <a:pt x="0" y="117093"/>
                  <a:pt x="465" y="116308"/>
                  <a:pt x="1389" y="116194"/>
                </a:cubicBezTo>
                <a:cubicBezTo>
                  <a:pt x="8416" y="115376"/>
                  <a:pt x="13190" y="114073"/>
                  <a:pt x="15718" y="112276"/>
                </a:cubicBezTo>
                <a:cubicBezTo>
                  <a:pt x="18241" y="110480"/>
                  <a:pt x="19505" y="106880"/>
                  <a:pt x="19505" y="101480"/>
                </a:cubicBezTo>
                <a:lnTo>
                  <a:pt x="19505" y="19576"/>
                </a:lnTo>
                <a:cubicBezTo>
                  <a:pt x="19505" y="15516"/>
                  <a:pt x="19001" y="12657"/>
                  <a:pt x="17982" y="11005"/>
                </a:cubicBezTo>
                <a:cubicBezTo>
                  <a:pt x="16967" y="9349"/>
                  <a:pt x="15178" y="8046"/>
                  <a:pt x="12625" y="7088"/>
                </a:cubicBezTo>
                <a:cubicBezTo>
                  <a:pt x="10070" y="6131"/>
                  <a:pt x="6328" y="5359"/>
                  <a:pt x="1389" y="4780"/>
                </a:cubicBezTo>
                <a:cubicBezTo>
                  <a:pt x="465" y="4780"/>
                  <a:pt x="0" y="3984"/>
                  <a:pt x="0" y="2391"/>
                </a:cubicBezTo>
                <a:cubicBezTo>
                  <a:pt x="0" y="795"/>
                  <a:pt x="465" y="0"/>
                  <a:pt x="138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22" name="Shape 125">
            <a:extLst>
              <a:ext uri="{FF2B5EF4-FFF2-40B4-BE49-F238E27FC236}">
                <a16:creationId xmlns:a16="http://schemas.microsoft.com/office/drawing/2014/main" id="{7F80B435-9BE5-4F39-8EAD-E90F836775AC}"/>
              </a:ext>
            </a:extLst>
          </xdr:cNvPr>
          <xdr:cNvSpPr/>
        </xdr:nvSpPr>
        <xdr:spPr>
          <a:xfrm>
            <a:off x="2326859" y="889060"/>
            <a:ext cx="40364" cy="71093"/>
          </a:xfrm>
          <a:custGeom>
            <a:avLst/>
            <a:gdLst/>
            <a:ahLst/>
            <a:cxnLst/>
            <a:rect l="0" t="0" r="0" b="0"/>
            <a:pathLst>
              <a:path w="40364" h="71093">
                <a:moveTo>
                  <a:pt x="0" y="0"/>
                </a:moveTo>
                <a:lnTo>
                  <a:pt x="15606" y="1873"/>
                </a:lnTo>
                <a:cubicBezTo>
                  <a:pt x="21020" y="3379"/>
                  <a:pt x="25576" y="5639"/>
                  <a:pt x="29273" y="8653"/>
                </a:cubicBezTo>
                <a:cubicBezTo>
                  <a:pt x="36671" y="14687"/>
                  <a:pt x="40364" y="23504"/>
                  <a:pt x="40364" y="35092"/>
                </a:cubicBezTo>
                <a:cubicBezTo>
                  <a:pt x="40364" y="45302"/>
                  <a:pt x="36434" y="53869"/>
                  <a:pt x="28583" y="60796"/>
                </a:cubicBezTo>
                <a:cubicBezTo>
                  <a:pt x="24653" y="64259"/>
                  <a:pt x="20258" y="66857"/>
                  <a:pt x="15396" y="68590"/>
                </a:cubicBezTo>
                <a:lnTo>
                  <a:pt x="0" y="71093"/>
                </a:lnTo>
                <a:lnTo>
                  <a:pt x="0" y="62366"/>
                </a:lnTo>
                <a:lnTo>
                  <a:pt x="13368" y="57426"/>
                </a:lnTo>
                <a:cubicBezTo>
                  <a:pt x="18534" y="52016"/>
                  <a:pt x="21116" y="44571"/>
                  <a:pt x="21116" y="35092"/>
                </a:cubicBezTo>
                <a:cubicBezTo>
                  <a:pt x="21116" y="25793"/>
                  <a:pt x="18844" y="18521"/>
                  <a:pt x="14286" y="13287"/>
                </a:cubicBezTo>
                <a:lnTo>
                  <a:pt x="0" y="7111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23" name="Shape 126">
            <a:extLst>
              <a:ext uri="{FF2B5EF4-FFF2-40B4-BE49-F238E27FC236}">
                <a16:creationId xmlns:a16="http://schemas.microsoft.com/office/drawing/2014/main" id="{7878A8BA-20A7-4FB8-B6BD-B29364C9B8FF}"/>
              </a:ext>
            </a:extLst>
          </xdr:cNvPr>
          <xdr:cNvSpPr/>
        </xdr:nvSpPr>
        <xdr:spPr>
          <a:xfrm>
            <a:off x="2391869" y="888674"/>
            <a:ext cx="131487" cy="123757"/>
          </a:xfrm>
          <a:custGeom>
            <a:avLst/>
            <a:gdLst/>
            <a:ahLst/>
            <a:cxnLst/>
            <a:rect l="0" t="0" r="0" b="0"/>
            <a:pathLst>
              <a:path w="131487" h="123757">
                <a:moveTo>
                  <a:pt x="1393" y="0"/>
                </a:moveTo>
                <a:cubicBezTo>
                  <a:pt x="5282" y="0"/>
                  <a:pt x="9901" y="169"/>
                  <a:pt x="15239" y="522"/>
                </a:cubicBezTo>
                <a:cubicBezTo>
                  <a:pt x="20344" y="867"/>
                  <a:pt x="24675" y="1040"/>
                  <a:pt x="28210" y="1040"/>
                </a:cubicBezTo>
                <a:cubicBezTo>
                  <a:pt x="31756" y="1040"/>
                  <a:pt x="36105" y="867"/>
                  <a:pt x="41278" y="522"/>
                </a:cubicBezTo>
                <a:cubicBezTo>
                  <a:pt x="46675" y="169"/>
                  <a:pt x="51322" y="0"/>
                  <a:pt x="55213" y="0"/>
                </a:cubicBezTo>
                <a:cubicBezTo>
                  <a:pt x="56139" y="0"/>
                  <a:pt x="56600" y="795"/>
                  <a:pt x="56600" y="2391"/>
                </a:cubicBezTo>
                <a:cubicBezTo>
                  <a:pt x="56600" y="3984"/>
                  <a:pt x="56139" y="4780"/>
                  <a:pt x="55213" y="4780"/>
                </a:cubicBezTo>
                <a:cubicBezTo>
                  <a:pt x="50274" y="5359"/>
                  <a:pt x="46526" y="6131"/>
                  <a:pt x="43978" y="7088"/>
                </a:cubicBezTo>
                <a:cubicBezTo>
                  <a:pt x="41419" y="8046"/>
                  <a:pt x="39633" y="9349"/>
                  <a:pt x="38621" y="11005"/>
                </a:cubicBezTo>
                <a:cubicBezTo>
                  <a:pt x="37602" y="12657"/>
                  <a:pt x="37098" y="15516"/>
                  <a:pt x="37098" y="19576"/>
                </a:cubicBezTo>
                <a:lnTo>
                  <a:pt x="37098" y="74499"/>
                </a:lnTo>
                <a:cubicBezTo>
                  <a:pt x="37098" y="88776"/>
                  <a:pt x="39795" y="99248"/>
                  <a:pt x="45194" y="105918"/>
                </a:cubicBezTo>
                <a:cubicBezTo>
                  <a:pt x="50594" y="112593"/>
                  <a:pt x="59386" y="115931"/>
                  <a:pt x="71582" y="115931"/>
                </a:cubicBezTo>
                <a:cubicBezTo>
                  <a:pt x="94515" y="115931"/>
                  <a:pt x="105980" y="101422"/>
                  <a:pt x="105980" y="72410"/>
                </a:cubicBezTo>
                <a:lnTo>
                  <a:pt x="105980" y="19576"/>
                </a:lnTo>
                <a:cubicBezTo>
                  <a:pt x="105980" y="14180"/>
                  <a:pt x="104685" y="10565"/>
                  <a:pt x="102100" y="8741"/>
                </a:cubicBezTo>
                <a:cubicBezTo>
                  <a:pt x="99519" y="6915"/>
                  <a:pt x="94656" y="5594"/>
                  <a:pt x="87517" y="4780"/>
                </a:cubicBezTo>
                <a:cubicBezTo>
                  <a:pt x="86587" y="4780"/>
                  <a:pt x="86124" y="3984"/>
                  <a:pt x="86124" y="2391"/>
                </a:cubicBezTo>
                <a:cubicBezTo>
                  <a:pt x="86124" y="795"/>
                  <a:pt x="86583" y="0"/>
                  <a:pt x="87513" y="0"/>
                </a:cubicBezTo>
                <a:cubicBezTo>
                  <a:pt x="90176" y="0"/>
                  <a:pt x="93676" y="169"/>
                  <a:pt x="98014" y="522"/>
                </a:cubicBezTo>
                <a:cubicBezTo>
                  <a:pt x="102464" y="867"/>
                  <a:pt x="106078" y="1040"/>
                  <a:pt x="108861" y="1040"/>
                </a:cubicBezTo>
                <a:cubicBezTo>
                  <a:pt x="111643" y="1040"/>
                  <a:pt x="115118" y="867"/>
                  <a:pt x="119301" y="522"/>
                </a:cubicBezTo>
                <a:cubicBezTo>
                  <a:pt x="123595" y="169"/>
                  <a:pt x="127196" y="0"/>
                  <a:pt x="130097" y="0"/>
                </a:cubicBezTo>
                <a:cubicBezTo>
                  <a:pt x="131030" y="0"/>
                  <a:pt x="131487" y="795"/>
                  <a:pt x="131487" y="2391"/>
                </a:cubicBezTo>
                <a:cubicBezTo>
                  <a:pt x="131487" y="3984"/>
                  <a:pt x="131030" y="4780"/>
                  <a:pt x="130097" y="4780"/>
                </a:cubicBezTo>
                <a:cubicBezTo>
                  <a:pt x="122782" y="5709"/>
                  <a:pt x="117879" y="7058"/>
                  <a:pt x="115381" y="8830"/>
                </a:cubicBezTo>
                <a:cubicBezTo>
                  <a:pt x="112881" y="10595"/>
                  <a:pt x="111641" y="14180"/>
                  <a:pt x="111641" y="19576"/>
                </a:cubicBezTo>
                <a:lnTo>
                  <a:pt x="111641" y="74149"/>
                </a:lnTo>
                <a:cubicBezTo>
                  <a:pt x="111641" y="89639"/>
                  <a:pt x="107897" y="101782"/>
                  <a:pt x="100419" y="110570"/>
                </a:cubicBezTo>
                <a:cubicBezTo>
                  <a:pt x="92935" y="119361"/>
                  <a:pt x="82376" y="123757"/>
                  <a:pt x="68746" y="123757"/>
                </a:cubicBezTo>
                <a:cubicBezTo>
                  <a:pt x="53202" y="123757"/>
                  <a:pt x="41083" y="119567"/>
                  <a:pt x="32379" y="111178"/>
                </a:cubicBezTo>
                <a:cubicBezTo>
                  <a:pt x="23682" y="102794"/>
                  <a:pt x="19329" y="91382"/>
                  <a:pt x="19329" y="76932"/>
                </a:cubicBezTo>
                <a:lnTo>
                  <a:pt x="19329" y="19576"/>
                </a:lnTo>
                <a:cubicBezTo>
                  <a:pt x="19329" y="15573"/>
                  <a:pt x="18857" y="12743"/>
                  <a:pt x="17896" y="11091"/>
                </a:cubicBezTo>
                <a:cubicBezTo>
                  <a:pt x="16938" y="9439"/>
                  <a:pt x="15182" y="8118"/>
                  <a:pt x="12625" y="7131"/>
                </a:cubicBezTo>
                <a:cubicBezTo>
                  <a:pt x="10074" y="6145"/>
                  <a:pt x="6326" y="5359"/>
                  <a:pt x="1393" y="4780"/>
                </a:cubicBezTo>
                <a:cubicBezTo>
                  <a:pt x="469" y="4780"/>
                  <a:pt x="0" y="3984"/>
                  <a:pt x="0" y="2391"/>
                </a:cubicBezTo>
                <a:cubicBezTo>
                  <a:pt x="0" y="795"/>
                  <a:pt x="469" y="0"/>
                  <a:pt x="1393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24" name="Shape 127">
            <a:extLst>
              <a:ext uri="{FF2B5EF4-FFF2-40B4-BE49-F238E27FC236}">
                <a16:creationId xmlns:a16="http://schemas.microsoft.com/office/drawing/2014/main" id="{F524CC3B-1129-4854-BC9F-D1D9D78A34DC}"/>
              </a:ext>
            </a:extLst>
          </xdr:cNvPr>
          <xdr:cNvSpPr/>
        </xdr:nvSpPr>
        <xdr:spPr>
          <a:xfrm>
            <a:off x="2457613" y="847710"/>
            <a:ext cx="36576" cy="30611"/>
          </a:xfrm>
          <a:custGeom>
            <a:avLst/>
            <a:gdLst/>
            <a:ahLst/>
            <a:cxnLst/>
            <a:rect l="0" t="0" r="0" b="0"/>
            <a:pathLst>
              <a:path w="36576" h="30611">
                <a:moveTo>
                  <a:pt x="29261" y="0"/>
                </a:moveTo>
                <a:cubicBezTo>
                  <a:pt x="31233" y="0"/>
                  <a:pt x="32943" y="911"/>
                  <a:pt x="34398" y="2739"/>
                </a:cubicBezTo>
                <a:cubicBezTo>
                  <a:pt x="35852" y="4564"/>
                  <a:pt x="36576" y="6322"/>
                  <a:pt x="36576" y="8000"/>
                </a:cubicBezTo>
                <a:cubicBezTo>
                  <a:pt x="36576" y="9507"/>
                  <a:pt x="36050" y="10581"/>
                  <a:pt x="35010" y="11222"/>
                </a:cubicBezTo>
                <a:lnTo>
                  <a:pt x="4531" y="30093"/>
                </a:lnTo>
                <a:cubicBezTo>
                  <a:pt x="4007" y="30442"/>
                  <a:pt x="3487" y="30611"/>
                  <a:pt x="2963" y="30611"/>
                </a:cubicBezTo>
                <a:cubicBezTo>
                  <a:pt x="2555" y="30611"/>
                  <a:pt x="1962" y="30208"/>
                  <a:pt x="1177" y="29394"/>
                </a:cubicBezTo>
                <a:cubicBezTo>
                  <a:pt x="392" y="28584"/>
                  <a:pt x="0" y="27829"/>
                  <a:pt x="0" y="27133"/>
                </a:cubicBezTo>
                <a:cubicBezTo>
                  <a:pt x="0" y="26612"/>
                  <a:pt x="320" y="26060"/>
                  <a:pt x="958" y="25481"/>
                </a:cubicBezTo>
                <a:lnTo>
                  <a:pt x="26996" y="867"/>
                </a:lnTo>
                <a:cubicBezTo>
                  <a:pt x="27572" y="288"/>
                  <a:pt x="28331" y="0"/>
                  <a:pt x="29261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25" name="Shape 128">
            <a:extLst>
              <a:ext uri="{FF2B5EF4-FFF2-40B4-BE49-F238E27FC236}">
                <a16:creationId xmlns:a16="http://schemas.microsoft.com/office/drawing/2014/main" id="{CEBF4C95-0C75-42C8-9C57-0F6EC9A02898}"/>
              </a:ext>
            </a:extLst>
          </xdr:cNvPr>
          <xdr:cNvSpPr/>
        </xdr:nvSpPr>
        <xdr:spPr>
          <a:xfrm>
            <a:off x="2547134" y="888674"/>
            <a:ext cx="60217" cy="120974"/>
          </a:xfrm>
          <a:custGeom>
            <a:avLst/>
            <a:gdLst/>
            <a:ahLst/>
            <a:cxnLst/>
            <a:rect l="0" t="0" r="0" b="0"/>
            <a:pathLst>
              <a:path w="60217" h="120974">
                <a:moveTo>
                  <a:pt x="1393" y="0"/>
                </a:moveTo>
                <a:cubicBezTo>
                  <a:pt x="5284" y="0"/>
                  <a:pt x="10043" y="169"/>
                  <a:pt x="15678" y="522"/>
                </a:cubicBezTo>
                <a:cubicBezTo>
                  <a:pt x="21071" y="867"/>
                  <a:pt x="25538" y="1040"/>
                  <a:pt x="29077" y="1040"/>
                </a:cubicBezTo>
                <a:cubicBezTo>
                  <a:pt x="32608" y="1040"/>
                  <a:pt x="37253" y="867"/>
                  <a:pt x="42991" y="522"/>
                </a:cubicBezTo>
                <a:cubicBezTo>
                  <a:pt x="49078" y="169"/>
                  <a:pt x="54064" y="0"/>
                  <a:pt x="57953" y="0"/>
                </a:cubicBezTo>
                <a:lnTo>
                  <a:pt x="60217" y="667"/>
                </a:lnTo>
                <a:lnTo>
                  <a:pt x="60217" y="8435"/>
                </a:lnTo>
                <a:lnTo>
                  <a:pt x="51725" y="5828"/>
                </a:lnTo>
                <a:lnTo>
                  <a:pt x="48244" y="5828"/>
                </a:lnTo>
                <a:cubicBezTo>
                  <a:pt x="40924" y="5828"/>
                  <a:pt x="37271" y="8964"/>
                  <a:pt x="37271" y="15235"/>
                </a:cubicBezTo>
                <a:lnTo>
                  <a:pt x="37271" y="53139"/>
                </a:lnTo>
                <a:lnTo>
                  <a:pt x="49809" y="53139"/>
                </a:lnTo>
                <a:lnTo>
                  <a:pt x="60217" y="49948"/>
                </a:lnTo>
                <a:lnTo>
                  <a:pt x="60217" y="60139"/>
                </a:lnTo>
                <a:lnTo>
                  <a:pt x="56253" y="58709"/>
                </a:lnTo>
                <a:lnTo>
                  <a:pt x="37271" y="58709"/>
                </a:lnTo>
                <a:lnTo>
                  <a:pt x="37271" y="101560"/>
                </a:lnTo>
                <a:cubicBezTo>
                  <a:pt x="37271" y="106844"/>
                  <a:pt x="38779" y="110458"/>
                  <a:pt x="41803" y="112406"/>
                </a:cubicBezTo>
                <a:cubicBezTo>
                  <a:pt x="44816" y="114350"/>
                  <a:pt x="49986" y="115322"/>
                  <a:pt x="57301" y="115322"/>
                </a:cubicBezTo>
                <a:lnTo>
                  <a:pt x="60217" y="114034"/>
                </a:lnTo>
                <a:lnTo>
                  <a:pt x="60217" y="120890"/>
                </a:lnTo>
                <a:lnTo>
                  <a:pt x="46328" y="120452"/>
                </a:lnTo>
                <a:cubicBezTo>
                  <a:pt x="39535" y="120103"/>
                  <a:pt x="34365" y="119930"/>
                  <a:pt x="30830" y="119930"/>
                </a:cubicBezTo>
                <a:cubicBezTo>
                  <a:pt x="27285" y="119930"/>
                  <a:pt x="22521" y="120103"/>
                  <a:pt x="16546" y="120452"/>
                </a:cubicBezTo>
                <a:cubicBezTo>
                  <a:pt x="10335" y="120797"/>
                  <a:pt x="5284" y="120974"/>
                  <a:pt x="1393" y="120974"/>
                </a:cubicBezTo>
                <a:cubicBezTo>
                  <a:pt x="464" y="120974"/>
                  <a:pt x="0" y="120160"/>
                  <a:pt x="0" y="118537"/>
                </a:cubicBezTo>
                <a:cubicBezTo>
                  <a:pt x="0" y="117093"/>
                  <a:pt x="464" y="116308"/>
                  <a:pt x="1393" y="116194"/>
                </a:cubicBezTo>
                <a:cubicBezTo>
                  <a:pt x="8416" y="115376"/>
                  <a:pt x="13198" y="114073"/>
                  <a:pt x="15717" y="112276"/>
                </a:cubicBezTo>
                <a:cubicBezTo>
                  <a:pt x="18241" y="110480"/>
                  <a:pt x="19505" y="106876"/>
                  <a:pt x="19505" y="101480"/>
                </a:cubicBezTo>
                <a:lnTo>
                  <a:pt x="19505" y="19576"/>
                </a:lnTo>
                <a:cubicBezTo>
                  <a:pt x="19505" y="15516"/>
                  <a:pt x="18997" y="12657"/>
                  <a:pt x="17982" y="11005"/>
                </a:cubicBezTo>
                <a:cubicBezTo>
                  <a:pt x="16970" y="9349"/>
                  <a:pt x="15184" y="8046"/>
                  <a:pt x="12629" y="7088"/>
                </a:cubicBezTo>
                <a:cubicBezTo>
                  <a:pt x="10072" y="6131"/>
                  <a:pt x="6325" y="5359"/>
                  <a:pt x="1393" y="4780"/>
                </a:cubicBezTo>
                <a:cubicBezTo>
                  <a:pt x="464" y="4780"/>
                  <a:pt x="0" y="3984"/>
                  <a:pt x="0" y="2391"/>
                </a:cubicBezTo>
                <a:cubicBezTo>
                  <a:pt x="0" y="795"/>
                  <a:pt x="464" y="0"/>
                  <a:pt x="1393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26" name="Shape 129">
            <a:extLst>
              <a:ext uri="{FF2B5EF4-FFF2-40B4-BE49-F238E27FC236}">
                <a16:creationId xmlns:a16="http://schemas.microsoft.com/office/drawing/2014/main" id="{6C0FF22C-AF25-4228-85A4-4198C2F6B694}"/>
              </a:ext>
            </a:extLst>
          </xdr:cNvPr>
          <xdr:cNvSpPr/>
        </xdr:nvSpPr>
        <xdr:spPr>
          <a:xfrm>
            <a:off x="2607351" y="889342"/>
            <a:ext cx="42098" cy="120307"/>
          </a:xfrm>
          <a:custGeom>
            <a:avLst/>
            <a:gdLst/>
            <a:ahLst/>
            <a:cxnLst/>
            <a:rect l="0" t="0" r="0" b="0"/>
            <a:pathLst>
              <a:path w="42098" h="120307">
                <a:moveTo>
                  <a:pt x="0" y="0"/>
                </a:moveTo>
                <a:lnTo>
                  <a:pt x="24000" y="7073"/>
                </a:lnTo>
                <a:cubicBezTo>
                  <a:pt x="30668" y="12231"/>
                  <a:pt x="34002" y="19042"/>
                  <a:pt x="34002" y="27505"/>
                </a:cubicBezTo>
                <a:cubicBezTo>
                  <a:pt x="34002" y="33421"/>
                  <a:pt x="31533" y="38947"/>
                  <a:pt x="26596" y="44073"/>
                </a:cubicBezTo>
                <a:cubicBezTo>
                  <a:pt x="21669" y="49211"/>
                  <a:pt x="15570" y="52587"/>
                  <a:pt x="8316" y="54207"/>
                </a:cubicBezTo>
                <a:cubicBezTo>
                  <a:pt x="18590" y="56242"/>
                  <a:pt x="26791" y="59974"/>
                  <a:pt x="32919" y="65429"/>
                </a:cubicBezTo>
                <a:cubicBezTo>
                  <a:pt x="39038" y="70879"/>
                  <a:pt x="42098" y="77344"/>
                  <a:pt x="42098" y="84821"/>
                </a:cubicBezTo>
                <a:cubicBezTo>
                  <a:pt x="42098" y="95545"/>
                  <a:pt x="38505" y="104142"/>
                  <a:pt x="31302" y="110608"/>
                </a:cubicBezTo>
                <a:cubicBezTo>
                  <a:pt x="24102" y="117077"/>
                  <a:pt x="14554" y="120307"/>
                  <a:pt x="2657" y="120307"/>
                </a:cubicBezTo>
                <a:lnTo>
                  <a:pt x="0" y="120223"/>
                </a:lnTo>
                <a:lnTo>
                  <a:pt x="0" y="113366"/>
                </a:lnTo>
                <a:lnTo>
                  <a:pt x="15714" y="106422"/>
                </a:lnTo>
                <a:cubicBezTo>
                  <a:pt x="20531" y="100936"/>
                  <a:pt x="22946" y="93753"/>
                  <a:pt x="22946" y="84865"/>
                </a:cubicBezTo>
                <a:cubicBezTo>
                  <a:pt x="22946" y="76502"/>
                  <a:pt x="20566" y="69938"/>
                  <a:pt x="15808" y="65176"/>
                </a:cubicBezTo>
                <a:lnTo>
                  <a:pt x="0" y="59472"/>
                </a:lnTo>
                <a:lnTo>
                  <a:pt x="0" y="49281"/>
                </a:lnTo>
                <a:lnTo>
                  <a:pt x="8791" y="46586"/>
                </a:lnTo>
                <a:cubicBezTo>
                  <a:pt x="12766" y="42665"/>
                  <a:pt x="14756" y="36294"/>
                  <a:pt x="14756" y="27460"/>
                </a:cubicBezTo>
                <a:cubicBezTo>
                  <a:pt x="14756" y="19797"/>
                  <a:pt x="12870" y="14160"/>
                  <a:pt x="9101" y="10561"/>
                </a:cubicBezTo>
                <a:lnTo>
                  <a:pt x="0" y="776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27" name="Shape 130">
            <a:extLst>
              <a:ext uri="{FF2B5EF4-FFF2-40B4-BE49-F238E27FC236}">
                <a16:creationId xmlns:a16="http://schemas.microsoft.com/office/drawing/2014/main" id="{78A958A1-EFD4-4D75-99E9-491D66B54226}"/>
              </a:ext>
            </a:extLst>
          </xdr:cNvPr>
          <xdr:cNvSpPr/>
        </xdr:nvSpPr>
        <xdr:spPr>
          <a:xfrm>
            <a:off x="2676967" y="888671"/>
            <a:ext cx="102147" cy="120978"/>
          </a:xfrm>
          <a:custGeom>
            <a:avLst/>
            <a:gdLst/>
            <a:ahLst/>
            <a:cxnLst/>
            <a:rect l="0" t="0" r="0" b="0"/>
            <a:pathLst>
              <a:path w="102147" h="120978">
                <a:moveTo>
                  <a:pt x="1397" y="0"/>
                </a:moveTo>
                <a:cubicBezTo>
                  <a:pt x="5286" y="0"/>
                  <a:pt x="9929" y="179"/>
                  <a:pt x="15325" y="522"/>
                </a:cubicBezTo>
                <a:cubicBezTo>
                  <a:pt x="20495" y="871"/>
                  <a:pt x="24848" y="1044"/>
                  <a:pt x="28390" y="1044"/>
                </a:cubicBezTo>
                <a:cubicBezTo>
                  <a:pt x="31933" y="1044"/>
                  <a:pt x="36256" y="871"/>
                  <a:pt x="41364" y="522"/>
                </a:cubicBezTo>
                <a:cubicBezTo>
                  <a:pt x="46711" y="179"/>
                  <a:pt x="51322" y="0"/>
                  <a:pt x="55213" y="0"/>
                </a:cubicBezTo>
                <a:cubicBezTo>
                  <a:pt x="56143" y="0"/>
                  <a:pt x="56600" y="799"/>
                  <a:pt x="56600" y="2394"/>
                </a:cubicBezTo>
                <a:cubicBezTo>
                  <a:pt x="56600" y="3988"/>
                  <a:pt x="56143" y="4784"/>
                  <a:pt x="55213" y="4784"/>
                </a:cubicBezTo>
                <a:cubicBezTo>
                  <a:pt x="50331" y="5363"/>
                  <a:pt x="46620" y="6135"/>
                  <a:pt x="44064" y="7092"/>
                </a:cubicBezTo>
                <a:cubicBezTo>
                  <a:pt x="41509" y="8050"/>
                  <a:pt x="39741" y="9338"/>
                  <a:pt x="38750" y="10961"/>
                </a:cubicBezTo>
                <a:cubicBezTo>
                  <a:pt x="37761" y="12586"/>
                  <a:pt x="37274" y="15461"/>
                  <a:pt x="37274" y="19583"/>
                </a:cubicBezTo>
                <a:lnTo>
                  <a:pt x="37274" y="104094"/>
                </a:lnTo>
                <a:cubicBezTo>
                  <a:pt x="37274" y="110945"/>
                  <a:pt x="40641" y="114369"/>
                  <a:pt x="47376" y="114369"/>
                </a:cubicBezTo>
                <a:lnTo>
                  <a:pt x="64612" y="114369"/>
                </a:lnTo>
                <a:cubicBezTo>
                  <a:pt x="71759" y="114369"/>
                  <a:pt x="77793" y="112468"/>
                  <a:pt x="82725" y="108669"/>
                </a:cubicBezTo>
                <a:cubicBezTo>
                  <a:pt x="87661" y="104872"/>
                  <a:pt x="92539" y="97786"/>
                  <a:pt x="97358" y="87404"/>
                </a:cubicBezTo>
                <a:cubicBezTo>
                  <a:pt x="97586" y="86944"/>
                  <a:pt x="98143" y="86709"/>
                  <a:pt x="99014" y="86709"/>
                </a:cubicBezTo>
                <a:cubicBezTo>
                  <a:pt x="99764" y="86709"/>
                  <a:pt x="100476" y="86944"/>
                  <a:pt x="101145" y="87404"/>
                </a:cubicBezTo>
                <a:cubicBezTo>
                  <a:pt x="101812" y="87873"/>
                  <a:pt x="102147" y="88395"/>
                  <a:pt x="102147" y="88970"/>
                </a:cubicBezTo>
                <a:cubicBezTo>
                  <a:pt x="99418" y="99180"/>
                  <a:pt x="97272" y="109850"/>
                  <a:pt x="95702" y="120978"/>
                </a:cubicBezTo>
                <a:cubicBezTo>
                  <a:pt x="73466" y="120283"/>
                  <a:pt x="57646" y="119934"/>
                  <a:pt x="48247" y="119934"/>
                </a:cubicBezTo>
                <a:cubicBezTo>
                  <a:pt x="38956" y="119934"/>
                  <a:pt x="23339" y="120283"/>
                  <a:pt x="1397" y="120978"/>
                </a:cubicBezTo>
                <a:cubicBezTo>
                  <a:pt x="469" y="120978"/>
                  <a:pt x="0" y="120164"/>
                  <a:pt x="0" y="118541"/>
                </a:cubicBezTo>
                <a:cubicBezTo>
                  <a:pt x="0" y="117097"/>
                  <a:pt x="469" y="116312"/>
                  <a:pt x="1397" y="116198"/>
                </a:cubicBezTo>
                <a:cubicBezTo>
                  <a:pt x="8421" y="115384"/>
                  <a:pt x="13198" y="114077"/>
                  <a:pt x="15718" y="112277"/>
                </a:cubicBezTo>
                <a:cubicBezTo>
                  <a:pt x="18245" y="110484"/>
                  <a:pt x="19509" y="106880"/>
                  <a:pt x="19509" y="101484"/>
                </a:cubicBezTo>
                <a:lnTo>
                  <a:pt x="19509" y="19580"/>
                </a:lnTo>
                <a:cubicBezTo>
                  <a:pt x="19509" y="15520"/>
                  <a:pt x="19002" y="12661"/>
                  <a:pt x="17986" y="11009"/>
                </a:cubicBezTo>
                <a:cubicBezTo>
                  <a:pt x="16967" y="9353"/>
                  <a:pt x="15186" y="8050"/>
                  <a:pt x="12629" y="7092"/>
                </a:cubicBezTo>
                <a:cubicBezTo>
                  <a:pt x="10074" y="6135"/>
                  <a:pt x="6326" y="5363"/>
                  <a:pt x="1397" y="4784"/>
                </a:cubicBezTo>
                <a:cubicBezTo>
                  <a:pt x="469" y="4784"/>
                  <a:pt x="0" y="3988"/>
                  <a:pt x="0" y="2394"/>
                </a:cubicBezTo>
                <a:cubicBezTo>
                  <a:pt x="0" y="799"/>
                  <a:pt x="469" y="0"/>
                  <a:pt x="1397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28" name="Shape 131">
            <a:extLst>
              <a:ext uri="{FF2B5EF4-FFF2-40B4-BE49-F238E27FC236}">
                <a16:creationId xmlns:a16="http://schemas.microsoft.com/office/drawing/2014/main" id="{5B1D6720-D4DB-47DF-A54C-E94963B17840}"/>
              </a:ext>
            </a:extLst>
          </xdr:cNvPr>
          <xdr:cNvSpPr/>
        </xdr:nvSpPr>
        <xdr:spPr>
          <a:xfrm>
            <a:off x="2806636" y="888671"/>
            <a:ext cx="56600" cy="120978"/>
          </a:xfrm>
          <a:custGeom>
            <a:avLst/>
            <a:gdLst/>
            <a:ahLst/>
            <a:cxnLst/>
            <a:rect l="0" t="0" r="0" b="0"/>
            <a:pathLst>
              <a:path w="56600" h="120978">
                <a:moveTo>
                  <a:pt x="1393" y="0"/>
                </a:moveTo>
                <a:cubicBezTo>
                  <a:pt x="5339" y="0"/>
                  <a:pt x="10015" y="173"/>
                  <a:pt x="15411" y="522"/>
                </a:cubicBezTo>
                <a:cubicBezTo>
                  <a:pt x="20520" y="871"/>
                  <a:pt x="24847" y="1044"/>
                  <a:pt x="28387" y="1044"/>
                </a:cubicBezTo>
                <a:cubicBezTo>
                  <a:pt x="31929" y="1044"/>
                  <a:pt x="36252" y="871"/>
                  <a:pt x="41361" y="522"/>
                </a:cubicBezTo>
                <a:cubicBezTo>
                  <a:pt x="46706" y="173"/>
                  <a:pt x="51318" y="0"/>
                  <a:pt x="55203" y="0"/>
                </a:cubicBezTo>
                <a:cubicBezTo>
                  <a:pt x="56135" y="0"/>
                  <a:pt x="56600" y="799"/>
                  <a:pt x="56600" y="2394"/>
                </a:cubicBezTo>
                <a:cubicBezTo>
                  <a:pt x="56600" y="3988"/>
                  <a:pt x="56135" y="4784"/>
                  <a:pt x="55203" y="4784"/>
                </a:cubicBezTo>
                <a:cubicBezTo>
                  <a:pt x="50333" y="5363"/>
                  <a:pt x="46613" y="6135"/>
                  <a:pt x="44061" y="7092"/>
                </a:cubicBezTo>
                <a:cubicBezTo>
                  <a:pt x="41508" y="8050"/>
                  <a:pt x="39741" y="9338"/>
                  <a:pt x="38748" y="10961"/>
                </a:cubicBezTo>
                <a:cubicBezTo>
                  <a:pt x="37761" y="12592"/>
                  <a:pt x="37268" y="15461"/>
                  <a:pt x="37268" y="19580"/>
                </a:cubicBezTo>
                <a:lnTo>
                  <a:pt x="37268" y="101484"/>
                </a:lnTo>
                <a:cubicBezTo>
                  <a:pt x="37268" y="105487"/>
                  <a:pt x="37761" y="108320"/>
                  <a:pt x="38748" y="109969"/>
                </a:cubicBezTo>
                <a:cubicBezTo>
                  <a:pt x="39741" y="111628"/>
                  <a:pt x="41491" y="112933"/>
                  <a:pt x="44018" y="113890"/>
                </a:cubicBezTo>
                <a:cubicBezTo>
                  <a:pt x="46548" y="114844"/>
                  <a:pt x="50246" y="115613"/>
                  <a:pt x="55116" y="116194"/>
                </a:cubicBezTo>
                <a:cubicBezTo>
                  <a:pt x="56106" y="116312"/>
                  <a:pt x="56600" y="117097"/>
                  <a:pt x="56600" y="118541"/>
                </a:cubicBezTo>
                <a:cubicBezTo>
                  <a:pt x="56600" y="120164"/>
                  <a:pt x="56135" y="120978"/>
                  <a:pt x="55203" y="120978"/>
                </a:cubicBezTo>
                <a:cubicBezTo>
                  <a:pt x="51318" y="120978"/>
                  <a:pt x="46706" y="120801"/>
                  <a:pt x="41361" y="120456"/>
                </a:cubicBezTo>
                <a:cubicBezTo>
                  <a:pt x="36252" y="120107"/>
                  <a:pt x="31929" y="119934"/>
                  <a:pt x="28387" y="119934"/>
                </a:cubicBezTo>
                <a:cubicBezTo>
                  <a:pt x="24847" y="119934"/>
                  <a:pt x="20520" y="120107"/>
                  <a:pt x="15411" y="120456"/>
                </a:cubicBezTo>
                <a:cubicBezTo>
                  <a:pt x="10015" y="120801"/>
                  <a:pt x="5339" y="120978"/>
                  <a:pt x="1393" y="120978"/>
                </a:cubicBezTo>
                <a:cubicBezTo>
                  <a:pt x="465" y="120978"/>
                  <a:pt x="0" y="120164"/>
                  <a:pt x="0" y="118541"/>
                </a:cubicBezTo>
                <a:cubicBezTo>
                  <a:pt x="0" y="117097"/>
                  <a:pt x="465" y="116312"/>
                  <a:pt x="1393" y="116194"/>
                </a:cubicBezTo>
                <a:cubicBezTo>
                  <a:pt x="8417" y="115380"/>
                  <a:pt x="13188" y="114077"/>
                  <a:pt x="15717" y="112280"/>
                </a:cubicBezTo>
                <a:cubicBezTo>
                  <a:pt x="18245" y="110476"/>
                  <a:pt x="19508" y="106880"/>
                  <a:pt x="19508" y="101484"/>
                </a:cubicBezTo>
                <a:lnTo>
                  <a:pt x="19508" y="19580"/>
                </a:lnTo>
                <a:cubicBezTo>
                  <a:pt x="19508" y="15520"/>
                  <a:pt x="18994" y="12661"/>
                  <a:pt x="17982" y="11009"/>
                </a:cubicBezTo>
                <a:cubicBezTo>
                  <a:pt x="16967" y="9353"/>
                  <a:pt x="15178" y="8050"/>
                  <a:pt x="12629" y="7092"/>
                </a:cubicBezTo>
                <a:cubicBezTo>
                  <a:pt x="10073" y="6135"/>
                  <a:pt x="6329" y="5363"/>
                  <a:pt x="1393" y="4784"/>
                </a:cubicBezTo>
                <a:cubicBezTo>
                  <a:pt x="465" y="4784"/>
                  <a:pt x="0" y="3988"/>
                  <a:pt x="0" y="2394"/>
                </a:cubicBezTo>
                <a:cubicBezTo>
                  <a:pt x="0" y="799"/>
                  <a:pt x="465" y="0"/>
                  <a:pt x="1393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29" name="Shape 132">
            <a:extLst>
              <a:ext uri="{FF2B5EF4-FFF2-40B4-BE49-F238E27FC236}">
                <a16:creationId xmlns:a16="http://schemas.microsoft.com/office/drawing/2014/main" id="{AA1138BE-71E5-4E85-95D4-8213C9335366}"/>
              </a:ext>
            </a:extLst>
          </xdr:cNvPr>
          <xdr:cNvSpPr/>
        </xdr:nvSpPr>
        <xdr:spPr>
          <a:xfrm>
            <a:off x="2881952" y="886057"/>
            <a:ext cx="115383" cy="126374"/>
          </a:xfrm>
          <a:custGeom>
            <a:avLst/>
            <a:gdLst/>
            <a:ahLst/>
            <a:cxnLst/>
            <a:rect l="0" t="0" r="0" b="0"/>
            <a:pathLst>
              <a:path w="115383" h="126374">
                <a:moveTo>
                  <a:pt x="68094" y="0"/>
                </a:moveTo>
                <a:cubicBezTo>
                  <a:pt x="73554" y="0"/>
                  <a:pt x="80870" y="587"/>
                  <a:pt x="90035" y="1743"/>
                </a:cubicBezTo>
                <a:cubicBezTo>
                  <a:pt x="97182" y="2671"/>
                  <a:pt x="102373" y="3136"/>
                  <a:pt x="105627" y="3136"/>
                </a:cubicBezTo>
                <a:cubicBezTo>
                  <a:pt x="106384" y="11250"/>
                  <a:pt x="107719" y="21110"/>
                  <a:pt x="109630" y="32709"/>
                </a:cubicBezTo>
                <a:cubicBezTo>
                  <a:pt x="109630" y="33639"/>
                  <a:pt x="108706" y="34100"/>
                  <a:pt x="106844" y="34100"/>
                </a:cubicBezTo>
                <a:cubicBezTo>
                  <a:pt x="105685" y="34100"/>
                  <a:pt x="104991" y="33639"/>
                  <a:pt x="104756" y="32709"/>
                </a:cubicBezTo>
                <a:cubicBezTo>
                  <a:pt x="102672" y="24825"/>
                  <a:pt x="98165" y="18331"/>
                  <a:pt x="91256" y="13226"/>
                </a:cubicBezTo>
                <a:cubicBezTo>
                  <a:pt x="84348" y="8126"/>
                  <a:pt x="76396" y="5569"/>
                  <a:pt x="67399" y="5569"/>
                </a:cubicBezTo>
                <a:cubicBezTo>
                  <a:pt x="53755" y="5569"/>
                  <a:pt x="42304" y="11195"/>
                  <a:pt x="33044" y="22447"/>
                </a:cubicBezTo>
                <a:cubicBezTo>
                  <a:pt x="23788" y="33696"/>
                  <a:pt x="19155" y="47463"/>
                  <a:pt x="19155" y="63756"/>
                </a:cubicBezTo>
                <a:cubicBezTo>
                  <a:pt x="19155" y="79581"/>
                  <a:pt x="23741" y="93053"/>
                  <a:pt x="32915" y="104156"/>
                </a:cubicBezTo>
                <a:cubicBezTo>
                  <a:pt x="42088" y="115258"/>
                  <a:pt x="53294" y="120805"/>
                  <a:pt x="66532" y="120805"/>
                </a:cubicBezTo>
                <a:cubicBezTo>
                  <a:pt x="87253" y="120805"/>
                  <a:pt x="101941" y="111010"/>
                  <a:pt x="110592" y="91415"/>
                </a:cubicBezTo>
                <a:cubicBezTo>
                  <a:pt x="110996" y="90487"/>
                  <a:pt x="111780" y="90018"/>
                  <a:pt x="112942" y="90018"/>
                </a:cubicBezTo>
                <a:cubicBezTo>
                  <a:pt x="114571" y="90018"/>
                  <a:pt x="115383" y="90487"/>
                  <a:pt x="115383" y="91415"/>
                </a:cubicBezTo>
                <a:cubicBezTo>
                  <a:pt x="113288" y="100688"/>
                  <a:pt x="111258" y="110549"/>
                  <a:pt x="109281" y="120982"/>
                </a:cubicBezTo>
                <a:cubicBezTo>
                  <a:pt x="105976" y="120982"/>
                  <a:pt x="99968" y="121763"/>
                  <a:pt x="91256" y="123329"/>
                </a:cubicBezTo>
                <a:cubicBezTo>
                  <a:pt x="80114" y="125364"/>
                  <a:pt x="71870" y="126374"/>
                  <a:pt x="66532" y="126374"/>
                </a:cubicBezTo>
                <a:cubicBezTo>
                  <a:pt x="53294" y="126374"/>
                  <a:pt x="41681" y="123768"/>
                  <a:pt x="31698" y="118549"/>
                </a:cubicBezTo>
                <a:cubicBezTo>
                  <a:pt x="21708" y="113327"/>
                  <a:pt x="13928" y="105861"/>
                  <a:pt x="8363" y="96156"/>
                </a:cubicBezTo>
                <a:cubicBezTo>
                  <a:pt x="2786" y="86443"/>
                  <a:pt x="0" y="75643"/>
                  <a:pt x="0" y="63756"/>
                </a:cubicBezTo>
                <a:cubicBezTo>
                  <a:pt x="0" y="52045"/>
                  <a:pt x="2949" y="41245"/>
                  <a:pt x="8838" y="31359"/>
                </a:cubicBezTo>
                <a:cubicBezTo>
                  <a:pt x="14728" y="21471"/>
                  <a:pt x="22846" y="13774"/>
                  <a:pt x="33177" y="8269"/>
                </a:cubicBezTo>
                <a:cubicBezTo>
                  <a:pt x="43510" y="2757"/>
                  <a:pt x="55149" y="0"/>
                  <a:pt x="68094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30" name="Shape 133">
            <a:extLst>
              <a:ext uri="{FF2B5EF4-FFF2-40B4-BE49-F238E27FC236}">
                <a16:creationId xmlns:a16="http://schemas.microsoft.com/office/drawing/2014/main" id="{78EDAD89-30A5-45CB-B65D-3B9006DB3CC3}"/>
              </a:ext>
            </a:extLst>
          </xdr:cNvPr>
          <xdr:cNvSpPr/>
        </xdr:nvSpPr>
        <xdr:spPr>
          <a:xfrm>
            <a:off x="3010392" y="896779"/>
            <a:ext cx="59160" cy="112870"/>
          </a:xfrm>
          <a:custGeom>
            <a:avLst/>
            <a:gdLst/>
            <a:ahLst/>
            <a:cxnLst/>
            <a:rect l="0" t="0" r="0" b="0"/>
            <a:pathLst>
              <a:path w="59160" h="112870">
                <a:moveTo>
                  <a:pt x="59160" y="0"/>
                </a:moveTo>
                <a:lnTo>
                  <a:pt x="59160" y="16050"/>
                </a:lnTo>
                <a:lnTo>
                  <a:pt x="43276" y="58773"/>
                </a:lnTo>
                <a:lnTo>
                  <a:pt x="59160" y="58773"/>
                </a:lnTo>
                <a:lnTo>
                  <a:pt x="59160" y="64342"/>
                </a:lnTo>
                <a:lnTo>
                  <a:pt x="41189" y="64342"/>
                </a:lnTo>
                <a:lnTo>
                  <a:pt x="31231" y="91299"/>
                </a:lnTo>
                <a:cubicBezTo>
                  <a:pt x="29957" y="94914"/>
                  <a:pt x="29315" y="97710"/>
                  <a:pt x="29315" y="99698"/>
                </a:cubicBezTo>
                <a:cubicBezTo>
                  <a:pt x="29315" y="104825"/>
                  <a:pt x="34021" y="107618"/>
                  <a:pt x="43424" y="108086"/>
                </a:cubicBezTo>
                <a:cubicBezTo>
                  <a:pt x="44122" y="108086"/>
                  <a:pt x="44471" y="108885"/>
                  <a:pt x="44471" y="110480"/>
                </a:cubicBezTo>
                <a:cubicBezTo>
                  <a:pt x="44471" y="112071"/>
                  <a:pt x="44007" y="112870"/>
                  <a:pt x="43078" y="112870"/>
                </a:cubicBezTo>
                <a:cubicBezTo>
                  <a:pt x="39589" y="112870"/>
                  <a:pt x="35728" y="112693"/>
                  <a:pt x="31493" y="112348"/>
                </a:cubicBezTo>
                <a:cubicBezTo>
                  <a:pt x="27490" y="111999"/>
                  <a:pt x="23923" y="111826"/>
                  <a:pt x="20794" y="111826"/>
                </a:cubicBezTo>
                <a:cubicBezTo>
                  <a:pt x="18295" y="111826"/>
                  <a:pt x="15168" y="111999"/>
                  <a:pt x="11402" y="112348"/>
                </a:cubicBezTo>
                <a:cubicBezTo>
                  <a:pt x="7456" y="112693"/>
                  <a:pt x="4090" y="112870"/>
                  <a:pt x="1307" y="112870"/>
                </a:cubicBezTo>
                <a:cubicBezTo>
                  <a:pt x="436" y="112870"/>
                  <a:pt x="0" y="112146"/>
                  <a:pt x="0" y="110696"/>
                </a:cubicBezTo>
                <a:cubicBezTo>
                  <a:pt x="0" y="109075"/>
                  <a:pt x="671" y="108204"/>
                  <a:pt x="2003" y="108086"/>
                </a:cubicBezTo>
                <a:cubicBezTo>
                  <a:pt x="6826" y="107625"/>
                  <a:pt x="10642" y="106289"/>
                  <a:pt x="13457" y="104085"/>
                </a:cubicBezTo>
                <a:cubicBezTo>
                  <a:pt x="16272" y="101883"/>
                  <a:pt x="19188" y="97390"/>
                  <a:pt x="22208" y="90605"/>
                </a:cubicBezTo>
                <a:lnTo>
                  <a:pt x="5916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31" name="Shape 134">
            <a:extLst>
              <a:ext uri="{FF2B5EF4-FFF2-40B4-BE49-F238E27FC236}">
                <a16:creationId xmlns:a16="http://schemas.microsoft.com/office/drawing/2014/main" id="{2ECCA6DC-1D0F-4032-9B82-8008ECA56DD0}"/>
              </a:ext>
            </a:extLst>
          </xdr:cNvPr>
          <xdr:cNvSpPr/>
        </xdr:nvSpPr>
        <xdr:spPr>
          <a:xfrm>
            <a:off x="3069551" y="886064"/>
            <a:ext cx="68677" cy="123585"/>
          </a:xfrm>
          <a:custGeom>
            <a:avLst/>
            <a:gdLst/>
            <a:ahLst/>
            <a:cxnLst/>
            <a:rect l="0" t="0" r="0" b="0"/>
            <a:pathLst>
              <a:path w="68677" h="123585">
                <a:moveTo>
                  <a:pt x="6239" y="0"/>
                </a:moveTo>
                <a:cubicBezTo>
                  <a:pt x="7632" y="0"/>
                  <a:pt x="8503" y="436"/>
                  <a:pt x="8849" y="1300"/>
                </a:cubicBezTo>
                <a:lnTo>
                  <a:pt x="44817" y="101319"/>
                </a:lnTo>
                <a:cubicBezTo>
                  <a:pt x="46850" y="106942"/>
                  <a:pt x="49589" y="111093"/>
                  <a:pt x="53043" y="113756"/>
                </a:cubicBezTo>
                <a:cubicBezTo>
                  <a:pt x="56494" y="116425"/>
                  <a:pt x="61127" y="118108"/>
                  <a:pt x="66931" y="118801"/>
                </a:cubicBezTo>
                <a:cubicBezTo>
                  <a:pt x="68094" y="118919"/>
                  <a:pt x="68677" y="119704"/>
                  <a:pt x="68677" y="121148"/>
                </a:cubicBezTo>
                <a:cubicBezTo>
                  <a:pt x="68677" y="122771"/>
                  <a:pt x="68209" y="123585"/>
                  <a:pt x="67280" y="123585"/>
                </a:cubicBezTo>
                <a:cubicBezTo>
                  <a:pt x="63266" y="123585"/>
                  <a:pt x="58737" y="123408"/>
                  <a:pt x="53682" y="123063"/>
                </a:cubicBezTo>
                <a:cubicBezTo>
                  <a:pt x="49328" y="122713"/>
                  <a:pt x="45605" y="122541"/>
                  <a:pt x="42530" y="122541"/>
                </a:cubicBezTo>
                <a:cubicBezTo>
                  <a:pt x="38985" y="122541"/>
                  <a:pt x="34596" y="122713"/>
                  <a:pt x="29368" y="123063"/>
                </a:cubicBezTo>
                <a:cubicBezTo>
                  <a:pt x="23850" y="123408"/>
                  <a:pt x="19152" y="123585"/>
                  <a:pt x="15260" y="123585"/>
                </a:cubicBezTo>
                <a:cubicBezTo>
                  <a:pt x="14328" y="123585"/>
                  <a:pt x="13867" y="122786"/>
                  <a:pt x="13867" y="121195"/>
                </a:cubicBezTo>
                <a:cubicBezTo>
                  <a:pt x="13867" y="119600"/>
                  <a:pt x="14216" y="118801"/>
                  <a:pt x="14911" y="118801"/>
                </a:cubicBezTo>
                <a:cubicBezTo>
                  <a:pt x="20077" y="118566"/>
                  <a:pt x="23792" y="117883"/>
                  <a:pt x="26056" y="116741"/>
                </a:cubicBezTo>
                <a:cubicBezTo>
                  <a:pt x="28320" y="115607"/>
                  <a:pt x="29458" y="113843"/>
                  <a:pt x="29458" y="111448"/>
                </a:cubicBezTo>
                <a:cubicBezTo>
                  <a:pt x="29458" y="109937"/>
                  <a:pt x="28875" y="107522"/>
                  <a:pt x="27712" y="104196"/>
                </a:cubicBezTo>
                <a:lnTo>
                  <a:pt x="17791" y="75057"/>
                </a:lnTo>
                <a:lnTo>
                  <a:pt x="0" y="75057"/>
                </a:lnTo>
                <a:lnTo>
                  <a:pt x="0" y="69488"/>
                </a:lnTo>
                <a:lnTo>
                  <a:pt x="15884" y="69488"/>
                </a:lnTo>
                <a:lnTo>
                  <a:pt x="594" y="25167"/>
                </a:lnTo>
                <a:lnTo>
                  <a:pt x="0" y="26765"/>
                </a:lnTo>
                <a:lnTo>
                  <a:pt x="0" y="10715"/>
                </a:lnTo>
                <a:lnTo>
                  <a:pt x="3802" y="1393"/>
                </a:lnTo>
                <a:cubicBezTo>
                  <a:pt x="4151" y="464"/>
                  <a:pt x="4964" y="0"/>
                  <a:pt x="623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32" name="Shape 135">
            <a:extLst>
              <a:ext uri="{FF2B5EF4-FFF2-40B4-BE49-F238E27FC236}">
                <a16:creationId xmlns:a16="http://schemas.microsoft.com/office/drawing/2014/main" id="{A11897D0-7777-4B65-B548-A2583752ED80}"/>
              </a:ext>
            </a:extLst>
          </xdr:cNvPr>
          <xdr:cNvSpPr/>
        </xdr:nvSpPr>
        <xdr:spPr>
          <a:xfrm>
            <a:off x="3201087" y="887353"/>
            <a:ext cx="74409" cy="120626"/>
          </a:xfrm>
          <a:custGeom>
            <a:avLst/>
            <a:gdLst/>
            <a:ahLst/>
            <a:cxnLst/>
            <a:rect l="0" t="0" r="0" b="0"/>
            <a:pathLst>
              <a:path w="74409" h="120626">
                <a:moveTo>
                  <a:pt x="1394" y="0"/>
                </a:moveTo>
                <a:cubicBezTo>
                  <a:pt x="8184" y="468"/>
                  <a:pt x="18696" y="691"/>
                  <a:pt x="32916" y="691"/>
                </a:cubicBezTo>
                <a:cubicBezTo>
                  <a:pt x="35583" y="691"/>
                  <a:pt x="40930" y="608"/>
                  <a:pt x="48936" y="432"/>
                </a:cubicBezTo>
                <a:cubicBezTo>
                  <a:pt x="56718" y="259"/>
                  <a:pt x="61885" y="176"/>
                  <a:pt x="64438" y="176"/>
                </a:cubicBezTo>
                <a:lnTo>
                  <a:pt x="74409" y="1750"/>
                </a:lnTo>
                <a:lnTo>
                  <a:pt x="74409" y="7965"/>
                </a:lnTo>
                <a:lnTo>
                  <a:pt x="64265" y="5829"/>
                </a:lnTo>
                <a:lnTo>
                  <a:pt x="63743" y="5829"/>
                </a:lnTo>
                <a:lnTo>
                  <a:pt x="47370" y="6177"/>
                </a:lnTo>
                <a:cubicBezTo>
                  <a:pt x="40518" y="6408"/>
                  <a:pt x="37095" y="9778"/>
                  <a:pt x="37095" y="16283"/>
                </a:cubicBezTo>
                <a:lnTo>
                  <a:pt x="37095" y="104522"/>
                </a:lnTo>
                <a:cubicBezTo>
                  <a:pt x="37095" y="111139"/>
                  <a:pt x="40518" y="114455"/>
                  <a:pt x="47370" y="114455"/>
                </a:cubicBezTo>
                <a:lnTo>
                  <a:pt x="63743" y="114973"/>
                </a:lnTo>
                <a:lnTo>
                  <a:pt x="74409" y="112766"/>
                </a:lnTo>
                <a:lnTo>
                  <a:pt x="74409" y="119132"/>
                </a:lnTo>
                <a:lnTo>
                  <a:pt x="64438" y="120626"/>
                </a:lnTo>
                <a:cubicBezTo>
                  <a:pt x="61885" y="120626"/>
                  <a:pt x="56718" y="120514"/>
                  <a:pt x="48936" y="120280"/>
                </a:cubicBezTo>
                <a:cubicBezTo>
                  <a:pt x="40930" y="120045"/>
                  <a:pt x="35583" y="119934"/>
                  <a:pt x="32916" y="119934"/>
                </a:cubicBezTo>
                <a:cubicBezTo>
                  <a:pt x="22116" y="119934"/>
                  <a:pt x="11607" y="120165"/>
                  <a:pt x="1394" y="120626"/>
                </a:cubicBezTo>
                <a:cubicBezTo>
                  <a:pt x="465" y="120626"/>
                  <a:pt x="0" y="119815"/>
                  <a:pt x="0" y="118195"/>
                </a:cubicBezTo>
                <a:cubicBezTo>
                  <a:pt x="0" y="116745"/>
                  <a:pt x="465" y="115960"/>
                  <a:pt x="1394" y="115844"/>
                </a:cubicBezTo>
                <a:cubicBezTo>
                  <a:pt x="6210" y="115265"/>
                  <a:pt x="9894" y="114498"/>
                  <a:pt x="12450" y="113540"/>
                </a:cubicBezTo>
                <a:cubicBezTo>
                  <a:pt x="15005" y="112583"/>
                  <a:pt x="16791" y="111290"/>
                  <a:pt x="17809" y="109667"/>
                </a:cubicBezTo>
                <a:cubicBezTo>
                  <a:pt x="18825" y="108044"/>
                  <a:pt x="19326" y="105203"/>
                  <a:pt x="19326" y="101135"/>
                </a:cubicBezTo>
                <a:lnTo>
                  <a:pt x="19326" y="19584"/>
                </a:lnTo>
                <a:cubicBezTo>
                  <a:pt x="19326" y="15581"/>
                  <a:pt x="18855" y="12752"/>
                  <a:pt x="17897" y="11092"/>
                </a:cubicBezTo>
                <a:cubicBezTo>
                  <a:pt x="16939" y="9442"/>
                  <a:pt x="15182" y="8125"/>
                  <a:pt x="12626" y="7134"/>
                </a:cubicBezTo>
                <a:cubicBezTo>
                  <a:pt x="10066" y="6149"/>
                  <a:pt x="6326" y="5364"/>
                  <a:pt x="1394" y="4781"/>
                </a:cubicBezTo>
                <a:cubicBezTo>
                  <a:pt x="465" y="4781"/>
                  <a:pt x="0" y="3993"/>
                  <a:pt x="0" y="2390"/>
                </a:cubicBezTo>
                <a:cubicBezTo>
                  <a:pt x="0" y="796"/>
                  <a:pt x="465" y="0"/>
                  <a:pt x="1394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33" name="Shape 136">
            <a:extLst>
              <a:ext uri="{FF2B5EF4-FFF2-40B4-BE49-F238E27FC236}">
                <a16:creationId xmlns:a16="http://schemas.microsoft.com/office/drawing/2014/main" id="{EC6A66B0-B924-4284-9736-B00B376517EB}"/>
              </a:ext>
            </a:extLst>
          </xdr:cNvPr>
          <xdr:cNvSpPr/>
        </xdr:nvSpPr>
        <xdr:spPr>
          <a:xfrm>
            <a:off x="3275496" y="889103"/>
            <a:ext cx="56469" cy="117381"/>
          </a:xfrm>
          <a:custGeom>
            <a:avLst/>
            <a:gdLst/>
            <a:ahLst/>
            <a:cxnLst/>
            <a:rect l="0" t="0" r="0" b="0"/>
            <a:pathLst>
              <a:path w="56469" h="117381">
                <a:moveTo>
                  <a:pt x="0" y="0"/>
                </a:moveTo>
                <a:lnTo>
                  <a:pt x="16946" y="2676"/>
                </a:lnTo>
                <a:cubicBezTo>
                  <a:pt x="24965" y="5509"/>
                  <a:pt x="32029" y="9759"/>
                  <a:pt x="38138" y="15425"/>
                </a:cubicBezTo>
                <a:cubicBezTo>
                  <a:pt x="50360" y="26762"/>
                  <a:pt x="56469" y="41359"/>
                  <a:pt x="56469" y="59216"/>
                </a:cubicBezTo>
                <a:cubicBezTo>
                  <a:pt x="56469" y="77072"/>
                  <a:pt x="50494" y="91479"/>
                  <a:pt x="38534" y="102442"/>
                </a:cubicBezTo>
                <a:cubicBezTo>
                  <a:pt x="32555" y="107920"/>
                  <a:pt x="25523" y="112029"/>
                  <a:pt x="17439" y="114768"/>
                </a:cubicBezTo>
                <a:lnTo>
                  <a:pt x="0" y="117381"/>
                </a:lnTo>
                <a:lnTo>
                  <a:pt x="0" y="111016"/>
                </a:lnTo>
                <a:lnTo>
                  <a:pt x="8009" y="109359"/>
                </a:lnTo>
                <a:cubicBezTo>
                  <a:pt x="13698" y="106782"/>
                  <a:pt x="18850" y="102918"/>
                  <a:pt x="23464" y="97764"/>
                </a:cubicBezTo>
                <a:cubicBezTo>
                  <a:pt x="32695" y="87458"/>
                  <a:pt x="37314" y="74605"/>
                  <a:pt x="37314" y="59220"/>
                </a:cubicBezTo>
                <a:cubicBezTo>
                  <a:pt x="37314" y="43420"/>
                  <a:pt x="32799" y="30286"/>
                  <a:pt x="23771" y="19799"/>
                </a:cubicBezTo>
                <a:cubicBezTo>
                  <a:pt x="19258" y="14559"/>
                  <a:pt x="14175" y="10629"/>
                  <a:pt x="8522" y="8009"/>
                </a:cubicBezTo>
                <a:lnTo>
                  <a:pt x="0" y="6215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34" name="Shape 137">
            <a:extLst>
              <a:ext uri="{FF2B5EF4-FFF2-40B4-BE49-F238E27FC236}">
                <a16:creationId xmlns:a16="http://schemas.microsoft.com/office/drawing/2014/main" id="{07E449A3-710D-4A19-9925-6DEDF344E5D4}"/>
              </a:ext>
            </a:extLst>
          </xdr:cNvPr>
          <xdr:cNvSpPr/>
        </xdr:nvSpPr>
        <xdr:spPr>
          <a:xfrm>
            <a:off x="3356435" y="884397"/>
            <a:ext cx="64133" cy="126367"/>
          </a:xfrm>
          <a:custGeom>
            <a:avLst/>
            <a:gdLst/>
            <a:ahLst/>
            <a:cxnLst/>
            <a:rect l="0" t="0" r="0" b="0"/>
            <a:pathLst>
              <a:path w="64133" h="126367">
                <a:moveTo>
                  <a:pt x="64087" y="0"/>
                </a:moveTo>
                <a:lnTo>
                  <a:pt x="64133" y="8"/>
                </a:lnTo>
                <a:lnTo>
                  <a:pt x="64133" y="5572"/>
                </a:lnTo>
                <a:lnTo>
                  <a:pt x="64087" y="5562"/>
                </a:lnTo>
                <a:cubicBezTo>
                  <a:pt x="50562" y="5562"/>
                  <a:pt x="39694" y="10987"/>
                  <a:pt x="31474" y="21827"/>
                </a:cubicBezTo>
                <a:cubicBezTo>
                  <a:pt x="23264" y="32669"/>
                  <a:pt x="19155" y="46642"/>
                  <a:pt x="19155" y="63745"/>
                </a:cubicBezTo>
                <a:cubicBezTo>
                  <a:pt x="19155" y="80738"/>
                  <a:pt x="23235" y="94493"/>
                  <a:pt x="31388" y="105019"/>
                </a:cubicBezTo>
                <a:cubicBezTo>
                  <a:pt x="39546" y="115546"/>
                  <a:pt x="50447" y="120805"/>
                  <a:pt x="64087" y="120805"/>
                </a:cubicBezTo>
                <a:lnTo>
                  <a:pt x="64133" y="120795"/>
                </a:lnTo>
                <a:lnTo>
                  <a:pt x="64133" y="126360"/>
                </a:lnTo>
                <a:lnTo>
                  <a:pt x="64087" y="126367"/>
                </a:lnTo>
                <a:cubicBezTo>
                  <a:pt x="44990" y="126367"/>
                  <a:pt x="29535" y="120528"/>
                  <a:pt x="17723" y="108843"/>
                </a:cubicBezTo>
                <a:cubicBezTo>
                  <a:pt x="5904" y="97160"/>
                  <a:pt x="0" y="82131"/>
                  <a:pt x="0" y="63745"/>
                </a:cubicBezTo>
                <a:cubicBezTo>
                  <a:pt x="0" y="45306"/>
                  <a:pt x="5947" y="30077"/>
                  <a:pt x="17849" y="18047"/>
                </a:cubicBezTo>
                <a:cubicBezTo>
                  <a:pt x="29751" y="6012"/>
                  <a:pt x="45166" y="0"/>
                  <a:pt x="64087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35" name="Shape 138">
            <a:extLst>
              <a:ext uri="{FF2B5EF4-FFF2-40B4-BE49-F238E27FC236}">
                <a16:creationId xmlns:a16="http://schemas.microsoft.com/office/drawing/2014/main" id="{019F3D6F-D758-4F57-9380-066ACF10CE6A}"/>
              </a:ext>
            </a:extLst>
          </xdr:cNvPr>
          <xdr:cNvSpPr/>
        </xdr:nvSpPr>
        <xdr:spPr>
          <a:xfrm>
            <a:off x="3420567" y="884405"/>
            <a:ext cx="64136" cy="126352"/>
          </a:xfrm>
          <a:custGeom>
            <a:avLst/>
            <a:gdLst/>
            <a:ahLst/>
            <a:cxnLst/>
            <a:rect l="0" t="0" r="0" b="0"/>
            <a:pathLst>
              <a:path w="64136" h="126352">
                <a:moveTo>
                  <a:pt x="0" y="0"/>
                </a:moveTo>
                <a:lnTo>
                  <a:pt x="25778" y="4502"/>
                </a:lnTo>
                <a:cubicBezTo>
                  <a:pt x="33500" y="7510"/>
                  <a:pt x="40334" y="12022"/>
                  <a:pt x="46284" y="18039"/>
                </a:cubicBezTo>
                <a:cubicBezTo>
                  <a:pt x="58189" y="30069"/>
                  <a:pt x="64136" y="45298"/>
                  <a:pt x="64136" y="63737"/>
                </a:cubicBezTo>
                <a:cubicBezTo>
                  <a:pt x="64136" y="82123"/>
                  <a:pt x="58217" y="97152"/>
                  <a:pt x="46370" y="108835"/>
                </a:cubicBezTo>
                <a:cubicBezTo>
                  <a:pt x="40448" y="114678"/>
                  <a:pt x="33620" y="119059"/>
                  <a:pt x="25884" y="121979"/>
                </a:cubicBezTo>
                <a:lnTo>
                  <a:pt x="0" y="126352"/>
                </a:lnTo>
                <a:lnTo>
                  <a:pt x="0" y="120787"/>
                </a:lnTo>
                <a:lnTo>
                  <a:pt x="18321" y="116852"/>
                </a:lnTo>
                <a:cubicBezTo>
                  <a:pt x="23771" y="114221"/>
                  <a:pt x="28548" y="110274"/>
                  <a:pt x="32654" y="105011"/>
                </a:cubicBezTo>
                <a:cubicBezTo>
                  <a:pt x="40872" y="94486"/>
                  <a:pt x="44977" y="80730"/>
                  <a:pt x="44977" y="63737"/>
                </a:cubicBezTo>
                <a:cubicBezTo>
                  <a:pt x="44977" y="46634"/>
                  <a:pt x="40841" y="32661"/>
                  <a:pt x="32570" y="21819"/>
                </a:cubicBezTo>
                <a:cubicBezTo>
                  <a:pt x="28433" y="16399"/>
                  <a:pt x="23647" y="12333"/>
                  <a:pt x="18211" y="9621"/>
                </a:cubicBezTo>
                <a:lnTo>
                  <a:pt x="0" y="5564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36" name="Shape 139">
            <a:extLst>
              <a:ext uri="{FF2B5EF4-FFF2-40B4-BE49-F238E27FC236}">
                <a16:creationId xmlns:a16="http://schemas.microsoft.com/office/drawing/2014/main" id="{3920524B-28E7-4A66-9929-579CF24265B1}"/>
              </a:ext>
            </a:extLst>
          </xdr:cNvPr>
          <xdr:cNvSpPr/>
        </xdr:nvSpPr>
        <xdr:spPr>
          <a:xfrm>
            <a:off x="3502466" y="887003"/>
            <a:ext cx="164494" cy="123761"/>
          </a:xfrm>
          <a:custGeom>
            <a:avLst/>
            <a:gdLst/>
            <a:ahLst/>
            <a:cxnLst/>
            <a:rect l="0" t="0" r="0" b="0"/>
            <a:pathLst>
              <a:path w="164494" h="123761">
                <a:moveTo>
                  <a:pt x="12535" y="0"/>
                </a:moveTo>
                <a:cubicBezTo>
                  <a:pt x="14687" y="0"/>
                  <a:pt x="17737" y="177"/>
                  <a:pt x="21683" y="519"/>
                </a:cubicBezTo>
                <a:cubicBezTo>
                  <a:pt x="25048" y="871"/>
                  <a:pt x="27518" y="1048"/>
                  <a:pt x="29080" y="1048"/>
                </a:cubicBezTo>
                <a:cubicBezTo>
                  <a:pt x="31117" y="1048"/>
                  <a:pt x="34019" y="871"/>
                  <a:pt x="37789" y="519"/>
                </a:cubicBezTo>
                <a:cubicBezTo>
                  <a:pt x="41680" y="177"/>
                  <a:pt x="44698" y="0"/>
                  <a:pt x="46850" y="0"/>
                </a:cubicBezTo>
                <a:lnTo>
                  <a:pt x="84200" y="96595"/>
                </a:lnTo>
                <a:lnTo>
                  <a:pt x="122781" y="0"/>
                </a:lnTo>
                <a:cubicBezTo>
                  <a:pt x="125092" y="0"/>
                  <a:pt x="128124" y="177"/>
                  <a:pt x="131882" y="519"/>
                </a:cubicBezTo>
                <a:cubicBezTo>
                  <a:pt x="135288" y="871"/>
                  <a:pt x="137976" y="1048"/>
                  <a:pt x="139943" y="1048"/>
                </a:cubicBezTo>
                <a:cubicBezTo>
                  <a:pt x="142376" y="1048"/>
                  <a:pt x="145309" y="871"/>
                  <a:pt x="148734" y="519"/>
                </a:cubicBezTo>
                <a:cubicBezTo>
                  <a:pt x="152273" y="177"/>
                  <a:pt x="155321" y="0"/>
                  <a:pt x="157874" y="0"/>
                </a:cubicBezTo>
                <a:cubicBezTo>
                  <a:pt x="158921" y="0"/>
                  <a:pt x="159443" y="800"/>
                  <a:pt x="159443" y="2391"/>
                </a:cubicBezTo>
                <a:cubicBezTo>
                  <a:pt x="159443" y="3985"/>
                  <a:pt x="158979" y="4784"/>
                  <a:pt x="158050" y="4784"/>
                </a:cubicBezTo>
                <a:cubicBezTo>
                  <a:pt x="151257" y="5598"/>
                  <a:pt x="146624" y="6844"/>
                  <a:pt x="144161" y="8532"/>
                </a:cubicBezTo>
                <a:cubicBezTo>
                  <a:pt x="141693" y="10209"/>
                  <a:pt x="140457" y="13406"/>
                  <a:pt x="140457" y="18105"/>
                </a:cubicBezTo>
                <a:lnTo>
                  <a:pt x="140457" y="19585"/>
                </a:lnTo>
                <a:lnTo>
                  <a:pt x="144468" y="101485"/>
                </a:lnTo>
                <a:cubicBezTo>
                  <a:pt x="144640" y="105552"/>
                  <a:pt x="145262" y="108393"/>
                  <a:pt x="146340" y="110017"/>
                </a:cubicBezTo>
                <a:cubicBezTo>
                  <a:pt x="147409" y="111640"/>
                  <a:pt x="149252" y="112933"/>
                  <a:pt x="151869" y="113890"/>
                </a:cubicBezTo>
                <a:cubicBezTo>
                  <a:pt x="154475" y="114847"/>
                  <a:pt x="158223" y="115615"/>
                  <a:pt x="163101" y="116194"/>
                </a:cubicBezTo>
                <a:cubicBezTo>
                  <a:pt x="164027" y="116309"/>
                  <a:pt x="164494" y="117094"/>
                  <a:pt x="164494" y="118545"/>
                </a:cubicBezTo>
                <a:cubicBezTo>
                  <a:pt x="164494" y="120165"/>
                  <a:pt x="164027" y="120982"/>
                  <a:pt x="163101" y="120982"/>
                </a:cubicBezTo>
                <a:cubicBezTo>
                  <a:pt x="159210" y="120982"/>
                  <a:pt x="154475" y="120803"/>
                  <a:pt x="148910" y="120453"/>
                </a:cubicBezTo>
                <a:cubicBezTo>
                  <a:pt x="143575" y="120108"/>
                  <a:pt x="139150" y="119938"/>
                  <a:pt x="135630" y="119938"/>
                </a:cubicBezTo>
                <a:cubicBezTo>
                  <a:pt x="132105" y="119938"/>
                  <a:pt x="127792" y="120108"/>
                  <a:pt x="122698" y="120453"/>
                </a:cubicBezTo>
                <a:cubicBezTo>
                  <a:pt x="117356" y="120803"/>
                  <a:pt x="112737" y="120982"/>
                  <a:pt x="108849" y="120982"/>
                </a:cubicBezTo>
                <a:cubicBezTo>
                  <a:pt x="107805" y="120982"/>
                  <a:pt x="107280" y="120165"/>
                  <a:pt x="107280" y="118545"/>
                </a:cubicBezTo>
                <a:cubicBezTo>
                  <a:pt x="107280" y="117094"/>
                  <a:pt x="107748" y="116309"/>
                  <a:pt x="108676" y="116194"/>
                </a:cubicBezTo>
                <a:cubicBezTo>
                  <a:pt x="115466" y="115381"/>
                  <a:pt x="120099" y="114143"/>
                  <a:pt x="122565" y="112457"/>
                </a:cubicBezTo>
                <a:cubicBezTo>
                  <a:pt x="125032" y="110776"/>
                  <a:pt x="126266" y="107587"/>
                  <a:pt x="126266" y="102891"/>
                </a:cubicBezTo>
                <a:lnTo>
                  <a:pt x="126266" y="101498"/>
                </a:lnTo>
                <a:lnTo>
                  <a:pt x="122605" y="17219"/>
                </a:lnTo>
                <a:lnTo>
                  <a:pt x="80640" y="122372"/>
                </a:lnTo>
                <a:cubicBezTo>
                  <a:pt x="80290" y="123300"/>
                  <a:pt x="79473" y="123761"/>
                  <a:pt x="78199" y="123761"/>
                </a:cubicBezTo>
                <a:cubicBezTo>
                  <a:pt x="76863" y="123761"/>
                  <a:pt x="76078" y="123300"/>
                  <a:pt x="75848" y="122372"/>
                </a:cubicBezTo>
                <a:lnTo>
                  <a:pt x="36309" y="21396"/>
                </a:lnTo>
                <a:lnTo>
                  <a:pt x="30042" y="101571"/>
                </a:lnTo>
                <a:cubicBezTo>
                  <a:pt x="29930" y="102557"/>
                  <a:pt x="29873" y="103429"/>
                  <a:pt x="29873" y="104180"/>
                </a:cubicBezTo>
                <a:cubicBezTo>
                  <a:pt x="29873" y="108072"/>
                  <a:pt x="31204" y="110858"/>
                  <a:pt x="33876" y="112540"/>
                </a:cubicBezTo>
                <a:cubicBezTo>
                  <a:pt x="36547" y="114225"/>
                  <a:pt x="41305" y="115442"/>
                  <a:pt x="48153" y="116194"/>
                </a:cubicBezTo>
                <a:cubicBezTo>
                  <a:pt x="48967" y="116305"/>
                  <a:pt x="49374" y="117112"/>
                  <a:pt x="49374" y="118587"/>
                </a:cubicBezTo>
                <a:cubicBezTo>
                  <a:pt x="49374" y="120179"/>
                  <a:pt x="48852" y="120982"/>
                  <a:pt x="47804" y="120982"/>
                </a:cubicBezTo>
                <a:cubicBezTo>
                  <a:pt x="44784" y="120982"/>
                  <a:pt x="40665" y="120803"/>
                  <a:pt x="35442" y="120453"/>
                </a:cubicBezTo>
                <a:cubicBezTo>
                  <a:pt x="30578" y="120108"/>
                  <a:pt x="26824" y="119938"/>
                  <a:pt x="24181" y="119938"/>
                </a:cubicBezTo>
                <a:cubicBezTo>
                  <a:pt x="21296" y="119938"/>
                  <a:pt x="17358" y="120108"/>
                  <a:pt x="12370" y="120453"/>
                </a:cubicBezTo>
                <a:cubicBezTo>
                  <a:pt x="7549" y="120803"/>
                  <a:pt x="3830" y="120982"/>
                  <a:pt x="1220" y="120982"/>
                </a:cubicBezTo>
                <a:cubicBezTo>
                  <a:pt x="402" y="120982"/>
                  <a:pt x="0" y="120165"/>
                  <a:pt x="0" y="118545"/>
                </a:cubicBezTo>
                <a:cubicBezTo>
                  <a:pt x="0" y="117094"/>
                  <a:pt x="526" y="116309"/>
                  <a:pt x="1570" y="116194"/>
                </a:cubicBezTo>
                <a:cubicBezTo>
                  <a:pt x="8885" y="115322"/>
                  <a:pt x="13946" y="113962"/>
                  <a:pt x="16761" y="112104"/>
                </a:cubicBezTo>
                <a:cubicBezTo>
                  <a:pt x="19576" y="110250"/>
                  <a:pt x="21186" y="106708"/>
                  <a:pt x="21600" y="101485"/>
                </a:cubicBezTo>
                <a:lnTo>
                  <a:pt x="30650" y="19585"/>
                </a:lnTo>
                <a:cubicBezTo>
                  <a:pt x="30707" y="18537"/>
                  <a:pt x="30736" y="17611"/>
                  <a:pt x="30736" y="16798"/>
                </a:cubicBezTo>
                <a:cubicBezTo>
                  <a:pt x="30736" y="13026"/>
                  <a:pt x="29404" y="10296"/>
                  <a:pt x="26733" y="8616"/>
                </a:cubicBezTo>
                <a:cubicBezTo>
                  <a:pt x="24065" y="6931"/>
                  <a:pt x="19212" y="5655"/>
                  <a:pt x="12189" y="4784"/>
                </a:cubicBezTo>
                <a:cubicBezTo>
                  <a:pt x="11375" y="4784"/>
                  <a:pt x="10969" y="3985"/>
                  <a:pt x="10969" y="2391"/>
                </a:cubicBezTo>
                <a:cubicBezTo>
                  <a:pt x="10969" y="1825"/>
                  <a:pt x="11149" y="1285"/>
                  <a:pt x="11495" y="771"/>
                </a:cubicBezTo>
                <a:cubicBezTo>
                  <a:pt x="11840" y="259"/>
                  <a:pt x="12189" y="0"/>
                  <a:pt x="12535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37" name="Shape 140">
            <a:extLst>
              <a:ext uri="{FF2B5EF4-FFF2-40B4-BE49-F238E27FC236}">
                <a16:creationId xmlns:a16="http://schemas.microsoft.com/office/drawing/2014/main" id="{6A63579C-5962-4A8E-8B47-0F5DDA49315C}"/>
              </a:ext>
            </a:extLst>
          </xdr:cNvPr>
          <xdr:cNvSpPr/>
        </xdr:nvSpPr>
        <xdr:spPr>
          <a:xfrm>
            <a:off x="3673217" y="887003"/>
            <a:ext cx="56607" cy="120982"/>
          </a:xfrm>
          <a:custGeom>
            <a:avLst/>
            <a:gdLst/>
            <a:ahLst/>
            <a:cxnLst/>
            <a:rect l="0" t="0" r="0" b="0"/>
            <a:pathLst>
              <a:path w="56607" h="120982">
                <a:moveTo>
                  <a:pt x="1397" y="0"/>
                </a:moveTo>
                <a:cubicBezTo>
                  <a:pt x="5346" y="0"/>
                  <a:pt x="10015" y="177"/>
                  <a:pt x="15419" y="519"/>
                </a:cubicBezTo>
                <a:cubicBezTo>
                  <a:pt x="20527" y="871"/>
                  <a:pt x="24847" y="1048"/>
                  <a:pt x="28394" y="1048"/>
                </a:cubicBezTo>
                <a:cubicBezTo>
                  <a:pt x="31928" y="1048"/>
                  <a:pt x="36255" y="871"/>
                  <a:pt x="41364" y="519"/>
                </a:cubicBezTo>
                <a:cubicBezTo>
                  <a:pt x="46706" y="177"/>
                  <a:pt x="51318" y="0"/>
                  <a:pt x="55210" y="0"/>
                </a:cubicBezTo>
                <a:cubicBezTo>
                  <a:pt x="56134" y="0"/>
                  <a:pt x="56607" y="800"/>
                  <a:pt x="56607" y="2391"/>
                </a:cubicBezTo>
                <a:cubicBezTo>
                  <a:pt x="56607" y="3985"/>
                  <a:pt x="56134" y="4784"/>
                  <a:pt x="55210" y="4784"/>
                </a:cubicBezTo>
                <a:cubicBezTo>
                  <a:pt x="50335" y="5365"/>
                  <a:pt x="46619" y="6135"/>
                  <a:pt x="44068" y="7089"/>
                </a:cubicBezTo>
                <a:cubicBezTo>
                  <a:pt x="41508" y="8047"/>
                  <a:pt x="39737" y="9342"/>
                  <a:pt x="38754" y="10963"/>
                </a:cubicBezTo>
                <a:cubicBezTo>
                  <a:pt x="37764" y="12593"/>
                  <a:pt x="37271" y="15459"/>
                  <a:pt x="37271" y="19585"/>
                </a:cubicBezTo>
                <a:lnTo>
                  <a:pt x="37271" y="101485"/>
                </a:lnTo>
                <a:cubicBezTo>
                  <a:pt x="37271" y="105487"/>
                  <a:pt x="37764" y="108321"/>
                  <a:pt x="38754" y="109973"/>
                </a:cubicBezTo>
                <a:cubicBezTo>
                  <a:pt x="39737" y="111630"/>
                  <a:pt x="41497" y="112933"/>
                  <a:pt x="44021" y="113890"/>
                </a:cubicBezTo>
                <a:cubicBezTo>
                  <a:pt x="46548" y="114847"/>
                  <a:pt x="50245" y="115615"/>
                  <a:pt x="55123" y="116194"/>
                </a:cubicBezTo>
                <a:cubicBezTo>
                  <a:pt x="56106" y="116309"/>
                  <a:pt x="56607" y="117094"/>
                  <a:pt x="56607" y="118545"/>
                </a:cubicBezTo>
                <a:cubicBezTo>
                  <a:pt x="56607" y="120165"/>
                  <a:pt x="56134" y="120982"/>
                  <a:pt x="55210" y="120982"/>
                </a:cubicBezTo>
                <a:cubicBezTo>
                  <a:pt x="51318" y="120982"/>
                  <a:pt x="46706" y="120803"/>
                  <a:pt x="41364" y="120453"/>
                </a:cubicBezTo>
                <a:cubicBezTo>
                  <a:pt x="36255" y="120108"/>
                  <a:pt x="31928" y="119938"/>
                  <a:pt x="28394" y="119938"/>
                </a:cubicBezTo>
                <a:cubicBezTo>
                  <a:pt x="24847" y="119938"/>
                  <a:pt x="20527" y="120108"/>
                  <a:pt x="15419" y="120453"/>
                </a:cubicBezTo>
                <a:cubicBezTo>
                  <a:pt x="10015" y="120803"/>
                  <a:pt x="5346" y="120982"/>
                  <a:pt x="1397" y="120982"/>
                </a:cubicBezTo>
                <a:cubicBezTo>
                  <a:pt x="464" y="120982"/>
                  <a:pt x="0" y="120165"/>
                  <a:pt x="0" y="118545"/>
                </a:cubicBezTo>
                <a:cubicBezTo>
                  <a:pt x="0" y="117094"/>
                  <a:pt x="464" y="116309"/>
                  <a:pt x="1397" y="116194"/>
                </a:cubicBezTo>
                <a:cubicBezTo>
                  <a:pt x="8417" y="115377"/>
                  <a:pt x="13194" y="114078"/>
                  <a:pt x="15718" y="112277"/>
                </a:cubicBezTo>
                <a:cubicBezTo>
                  <a:pt x="18245" y="110478"/>
                  <a:pt x="19509" y="106877"/>
                  <a:pt x="19509" y="101485"/>
                </a:cubicBezTo>
                <a:lnTo>
                  <a:pt x="19509" y="19585"/>
                </a:lnTo>
                <a:cubicBezTo>
                  <a:pt x="19509" y="15519"/>
                  <a:pt x="19001" y="12666"/>
                  <a:pt x="17982" y="11009"/>
                </a:cubicBezTo>
                <a:cubicBezTo>
                  <a:pt x="16966" y="9354"/>
                  <a:pt x="15184" y="8047"/>
                  <a:pt x="12633" y="7089"/>
                </a:cubicBezTo>
                <a:cubicBezTo>
                  <a:pt x="10073" y="6135"/>
                  <a:pt x="6329" y="5365"/>
                  <a:pt x="1397" y="4784"/>
                </a:cubicBezTo>
                <a:cubicBezTo>
                  <a:pt x="464" y="4784"/>
                  <a:pt x="0" y="3985"/>
                  <a:pt x="0" y="2391"/>
                </a:cubicBezTo>
                <a:cubicBezTo>
                  <a:pt x="0" y="800"/>
                  <a:pt x="464" y="0"/>
                  <a:pt x="1397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38" name="Shape 141">
            <a:extLst>
              <a:ext uri="{FF2B5EF4-FFF2-40B4-BE49-F238E27FC236}">
                <a16:creationId xmlns:a16="http://schemas.microsoft.com/office/drawing/2014/main" id="{57D5CC91-0CB0-44E5-B74B-2D6BCDF58AE2}"/>
              </a:ext>
            </a:extLst>
          </xdr:cNvPr>
          <xdr:cNvSpPr/>
        </xdr:nvSpPr>
        <xdr:spPr>
          <a:xfrm>
            <a:off x="3750894" y="887003"/>
            <a:ext cx="147248" cy="123761"/>
          </a:xfrm>
          <a:custGeom>
            <a:avLst/>
            <a:gdLst/>
            <a:ahLst/>
            <a:cxnLst/>
            <a:rect l="0" t="0" r="0" b="0"/>
            <a:pathLst>
              <a:path w="147248" h="123761">
                <a:moveTo>
                  <a:pt x="4525" y="0"/>
                </a:moveTo>
                <a:cubicBezTo>
                  <a:pt x="6556" y="0"/>
                  <a:pt x="9399" y="173"/>
                  <a:pt x="13057" y="526"/>
                </a:cubicBezTo>
                <a:cubicBezTo>
                  <a:pt x="16312" y="871"/>
                  <a:pt x="18749" y="1040"/>
                  <a:pt x="20372" y="1040"/>
                </a:cubicBezTo>
                <a:cubicBezTo>
                  <a:pt x="22407" y="1040"/>
                  <a:pt x="24848" y="871"/>
                  <a:pt x="27687" y="526"/>
                </a:cubicBezTo>
                <a:cubicBezTo>
                  <a:pt x="30593" y="173"/>
                  <a:pt x="33088" y="0"/>
                  <a:pt x="35175" y="0"/>
                </a:cubicBezTo>
                <a:lnTo>
                  <a:pt x="119033" y="93665"/>
                </a:lnTo>
                <a:lnTo>
                  <a:pt x="119033" y="19512"/>
                </a:lnTo>
                <a:cubicBezTo>
                  <a:pt x="119033" y="14574"/>
                  <a:pt x="117630" y="11102"/>
                  <a:pt x="114811" y="9101"/>
                </a:cubicBezTo>
                <a:cubicBezTo>
                  <a:pt x="111992" y="7096"/>
                  <a:pt x="106787" y="5655"/>
                  <a:pt x="99180" y="4784"/>
                </a:cubicBezTo>
                <a:cubicBezTo>
                  <a:pt x="98251" y="4673"/>
                  <a:pt x="97786" y="3885"/>
                  <a:pt x="97786" y="2437"/>
                </a:cubicBezTo>
                <a:cubicBezTo>
                  <a:pt x="97786" y="818"/>
                  <a:pt x="98251" y="0"/>
                  <a:pt x="99180" y="0"/>
                </a:cubicBezTo>
                <a:cubicBezTo>
                  <a:pt x="102313" y="0"/>
                  <a:pt x="106495" y="173"/>
                  <a:pt x="111722" y="526"/>
                </a:cubicBezTo>
                <a:cubicBezTo>
                  <a:pt x="116596" y="871"/>
                  <a:pt x="120373" y="1040"/>
                  <a:pt x="123040" y="1040"/>
                </a:cubicBezTo>
                <a:cubicBezTo>
                  <a:pt x="125946" y="1040"/>
                  <a:pt x="129859" y="871"/>
                  <a:pt x="134798" y="526"/>
                </a:cubicBezTo>
                <a:cubicBezTo>
                  <a:pt x="139558" y="173"/>
                  <a:pt x="143244" y="0"/>
                  <a:pt x="145855" y="0"/>
                </a:cubicBezTo>
                <a:cubicBezTo>
                  <a:pt x="146783" y="0"/>
                  <a:pt x="147248" y="818"/>
                  <a:pt x="147248" y="2437"/>
                </a:cubicBezTo>
                <a:cubicBezTo>
                  <a:pt x="147248" y="3885"/>
                  <a:pt x="146783" y="4673"/>
                  <a:pt x="145855" y="4784"/>
                </a:cubicBezTo>
                <a:cubicBezTo>
                  <a:pt x="138600" y="5598"/>
                  <a:pt x="133624" y="6931"/>
                  <a:pt x="130925" y="8795"/>
                </a:cubicBezTo>
                <a:cubicBezTo>
                  <a:pt x="128224" y="10653"/>
                  <a:pt x="126810" y="14224"/>
                  <a:pt x="126698" y="19505"/>
                </a:cubicBezTo>
                <a:lnTo>
                  <a:pt x="124783" y="122019"/>
                </a:lnTo>
                <a:cubicBezTo>
                  <a:pt x="124783" y="123181"/>
                  <a:pt x="124084" y="123761"/>
                  <a:pt x="122695" y="123761"/>
                </a:cubicBezTo>
                <a:cubicBezTo>
                  <a:pt x="121994" y="123761"/>
                  <a:pt x="121064" y="123300"/>
                  <a:pt x="119905" y="122372"/>
                </a:cubicBezTo>
                <a:lnTo>
                  <a:pt x="30125" y="21049"/>
                </a:lnTo>
                <a:lnTo>
                  <a:pt x="28908" y="101495"/>
                </a:lnTo>
                <a:cubicBezTo>
                  <a:pt x="28851" y="101964"/>
                  <a:pt x="28821" y="102391"/>
                  <a:pt x="28821" y="102805"/>
                </a:cubicBezTo>
                <a:cubicBezTo>
                  <a:pt x="28821" y="107204"/>
                  <a:pt x="30215" y="110323"/>
                  <a:pt x="32997" y="112155"/>
                </a:cubicBezTo>
                <a:cubicBezTo>
                  <a:pt x="35784" y="113976"/>
                  <a:pt x="40809" y="115322"/>
                  <a:pt x="48063" y="116194"/>
                </a:cubicBezTo>
                <a:cubicBezTo>
                  <a:pt x="48995" y="116309"/>
                  <a:pt x="49460" y="117094"/>
                  <a:pt x="49460" y="118541"/>
                </a:cubicBezTo>
                <a:cubicBezTo>
                  <a:pt x="49460" y="120165"/>
                  <a:pt x="48995" y="120976"/>
                  <a:pt x="48063" y="120976"/>
                </a:cubicBezTo>
                <a:cubicBezTo>
                  <a:pt x="45043" y="120976"/>
                  <a:pt x="40896" y="120803"/>
                  <a:pt x="35611" y="120453"/>
                </a:cubicBezTo>
                <a:cubicBezTo>
                  <a:pt x="30680" y="120108"/>
                  <a:pt x="26875" y="119934"/>
                  <a:pt x="24206" y="119934"/>
                </a:cubicBezTo>
                <a:cubicBezTo>
                  <a:pt x="21305" y="119934"/>
                  <a:pt x="17384" y="120108"/>
                  <a:pt x="12449" y="120453"/>
                </a:cubicBezTo>
                <a:cubicBezTo>
                  <a:pt x="7694" y="120803"/>
                  <a:pt x="4003" y="120976"/>
                  <a:pt x="1393" y="120976"/>
                </a:cubicBezTo>
                <a:cubicBezTo>
                  <a:pt x="457" y="120976"/>
                  <a:pt x="0" y="120165"/>
                  <a:pt x="0" y="118541"/>
                </a:cubicBezTo>
                <a:cubicBezTo>
                  <a:pt x="0" y="117094"/>
                  <a:pt x="522" y="116309"/>
                  <a:pt x="1562" y="116194"/>
                </a:cubicBezTo>
                <a:cubicBezTo>
                  <a:pt x="8762" y="115322"/>
                  <a:pt x="13698" y="113976"/>
                  <a:pt x="16369" y="112147"/>
                </a:cubicBezTo>
                <a:cubicBezTo>
                  <a:pt x="19038" y="110323"/>
                  <a:pt x="20462" y="106769"/>
                  <a:pt x="20631" y="101485"/>
                </a:cubicBezTo>
                <a:lnTo>
                  <a:pt x="23681" y="19577"/>
                </a:lnTo>
                <a:lnTo>
                  <a:pt x="23681" y="18800"/>
                </a:lnTo>
                <a:cubicBezTo>
                  <a:pt x="23681" y="14102"/>
                  <a:pt x="22320" y="10818"/>
                  <a:pt x="19595" y="8961"/>
                </a:cubicBezTo>
                <a:cubicBezTo>
                  <a:pt x="16859" y="7107"/>
                  <a:pt x="11783" y="5714"/>
                  <a:pt x="4349" y="4784"/>
                </a:cubicBezTo>
                <a:cubicBezTo>
                  <a:pt x="3539" y="4784"/>
                  <a:pt x="3132" y="3985"/>
                  <a:pt x="3132" y="2391"/>
                </a:cubicBezTo>
                <a:cubicBezTo>
                  <a:pt x="3132" y="800"/>
                  <a:pt x="3597" y="0"/>
                  <a:pt x="4525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39" name="Shape 142">
            <a:extLst>
              <a:ext uri="{FF2B5EF4-FFF2-40B4-BE49-F238E27FC236}">
                <a16:creationId xmlns:a16="http://schemas.microsoft.com/office/drawing/2014/main" id="{8326C600-1E93-4680-B072-F245DA832658}"/>
              </a:ext>
            </a:extLst>
          </xdr:cNvPr>
          <xdr:cNvSpPr/>
        </xdr:nvSpPr>
        <xdr:spPr>
          <a:xfrm>
            <a:off x="3917380" y="887003"/>
            <a:ext cx="56607" cy="120982"/>
          </a:xfrm>
          <a:custGeom>
            <a:avLst/>
            <a:gdLst/>
            <a:ahLst/>
            <a:cxnLst/>
            <a:rect l="0" t="0" r="0" b="0"/>
            <a:pathLst>
              <a:path w="56607" h="120982">
                <a:moveTo>
                  <a:pt x="1401" y="0"/>
                </a:moveTo>
                <a:cubicBezTo>
                  <a:pt x="5345" y="0"/>
                  <a:pt x="10019" y="177"/>
                  <a:pt x="15423" y="519"/>
                </a:cubicBezTo>
                <a:cubicBezTo>
                  <a:pt x="20527" y="871"/>
                  <a:pt x="24852" y="1048"/>
                  <a:pt x="28394" y="1048"/>
                </a:cubicBezTo>
                <a:cubicBezTo>
                  <a:pt x="31940" y="1048"/>
                  <a:pt x="36259" y="871"/>
                  <a:pt x="41372" y="519"/>
                </a:cubicBezTo>
                <a:cubicBezTo>
                  <a:pt x="46710" y="177"/>
                  <a:pt x="51322" y="0"/>
                  <a:pt x="55213" y="0"/>
                </a:cubicBezTo>
                <a:cubicBezTo>
                  <a:pt x="56145" y="0"/>
                  <a:pt x="56607" y="800"/>
                  <a:pt x="56607" y="2391"/>
                </a:cubicBezTo>
                <a:cubicBezTo>
                  <a:pt x="56607" y="3985"/>
                  <a:pt x="56145" y="4784"/>
                  <a:pt x="55213" y="4784"/>
                </a:cubicBezTo>
                <a:cubicBezTo>
                  <a:pt x="50339" y="5365"/>
                  <a:pt x="46623" y="6135"/>
                  <a:pt x="44072" y="7089"/>
                </a:cubicBezTo>
                <a:cubicBezTo>
                  <a:pt x="41511" y="8047"/>
                  <a:pt x="39744" y="9342"/>
                  <a:pt x="38758" y="10963"/>
                </a:cubicBezTo>
                <a:cubicBezTo>
                  <a:pt x="37767" y="12593"/>
                  <a:pt x="37274" y="15459"/>
                  <a:pt x="37274" y="19585"/>
                </a:cubicBezTo>
                <a:lnTo>
                  <a:pt x="37274" y="101485"/>
                </a:lnTo>
                <a:cubicBezTo>
                  <a:pt x="37274" y="105487"/>
                  <a:pt x="37767" y="108321"/>
                  <a:pt x="38758" y="109973"/>
                </a:cubicBezTo>
                <a:cubicBezTo>
                  <a:pt x="39744" y="111630"/>
                  <a:pt x="41501" y="112933"/>
                  <a:pt x="44025" y="113890"/>
                </a:cubicBezTo>
                <a:cubicBezTo>
                  <a:pt x="46548" y="114847"/>
                  <a:pt x="50253" y="115615"/>
                  <a:pt x="55127" y="116194"/>
                </a:cubicBezTo>
                <a:cubicBezTo>
                  <a:pt x="56116" y="116309"/>
                  <a:pt x="56607" y="117094"/>
                  <a:pt x="56607" y="118545"/>
                </a:cubicBezTo>
                <a:cubicBezTo>
                  <a:pt x="56607" y="120165"/>
                  <a:pt x="56145" y="120982"/>
                  <a:pt x="55213" y="120982"/>
                </a:cubicBezTo>
                <a:cubicBezTo>
                  <a:pt x="51322" y="120982"/>
                  <a:pt x="46710" y="120803"/>
                  <a:pt x="41372" y="120453"/>
                </a:cubicBezTo>
                <a:cubicBezTo>
                  <a:pt x="36259" y="120108"/>
                  <a:pt x="31940" y="119938"/>
                  <a:pt x="28394" y="119938"/>
                </a:cubicBezTo>
                <a:cubicBezTo>
                  <a:pt x="24852" y="119938"/>
                  <a:pt x="20527" y="120108"/>
                  <a:pt x="15423" y="120453"/>
                </a:cubicBezTo>
                <a:cubicBezTo>
                  <a:pt x="10019" y="120803"/>
                  <a:pt x="5345" y="120982"/>
                  <a:pt x="1401" y="120982"/>
                </a:cubicBezTo>
                <a:cubicBezTo>
                  <a:pt x="467" y="120982"/>
                  <a:pt x="0" y="120165"/>
                  <a:pt x="0" y="118545"/>
                </a:cubicBezTo>
                <a:cubicBezTo>
                  <a:pt x="0" y="117094"/>
                  <a:pt x="467" y="116309"/>
                  <a:pt x="1401" y="116194"/>
                </a:cubicBezTo>
                <a:cubicBezTo>
                  <a:pt x="8420" y="115377"/>
                  <a:pt x="13198" y="114078"/>
                  <a:pt x="15725" y="112277"/>
                </a:cubicBezTo>
                <a:cubicBezTo>
                  <a:pt x="18249" y="110478"/>
                  <a:pt x="19512" y="106877"/>
                  <a:pt x="19512" y="101485"/>
                </a:cubicBezTo>
                <a:lnTo>
                  <a:pt x="19512" y="19585"/>
                </a:lnTo>
                <a:cubicBezTo>
                  <a:pt x="19512" y="15519"/>
                  <a:pt x="19004" y="12666"/>
                  <a:pt x="17986" y="11009"/>
                </a:cubicBezTo>
                <a:cubicBezTo>
                  <a:pt x="16967" y="9354"/>
                  <a:pt x="15182" y="8047"/>
                  <a:pt x="12633" y="7089"/>
                </a:cubicBezTo>
                <a:cubicBezTo>
                  <a:pt x="10077" y="6135"/>
                  <a:pt x="6333" y="5365"/>
                  <a:pt x="1401" y="4784"/>
                </a:cubicBezTo>
                <a:cubicBezTo>
                  <a:pt x="467" y="4784"/>
                  <a:pt x="0" y="3985"/>
                  <a:pt x="0" y="2391"/>
                </a:cubicBezTo>
                <a:cubicBezTo>
                  <a:pt x="0" y="800"/>
                  <a:pt x="467" y="0"/>
                  <a:pt x="1401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40" name="Shape 143">
            <a:extLst>
              <a:ext uri="{FF2B5EF4-FFF2-40B4-BE49-F238E27FC236}">
                <a16:creationId xmlns:a16="http://schemas.microsoft.com/office/drawing/2014/main" id="{93D4C7F7-81A8-4F0F-9349-155CCBAD5B8F}"/>
              </a:ext>
            </a:extLst>
          </xdr:cNvPr>
          <xdr:cNvSpPr/>
        </xdr:nvSpPr>
        <xdr:spPr>
          <a:xfrm>
            <a:off x="3992702" y="884397"/>
            <a:ext cx="115377" cy="126367"/>
          </a:xfrm>
          <a:custGeom>
            <a:avLst/>
            <a:gdLst/>
            <a:ahLst/>
            <a:cxnLst/>
            <a:rect l="0" t="0" r="0" b="0"/>
            <a:pathLst>
              <a:path w="115377" h="126367">
                <a:moveTo>
                  <a:pt x="68097" y="0"/>
                </a:moveTo>
                <a:cubicBezTo>
                  <a:pt x="73552" y="0"/>
                  <a:pt x="80864" y="579"/>
                  <a:pt x="90041" y="1739"/>
                </a:cubicBezTo>
                <a:cubicBezTo>
                  <a:pt x="97179" y="2667"/>
                  <a:pt x="102377" y="3132"/>
                  <a:pt x="105625" y="3132"/>
                </a:cubicBezTo>
                <a:cubicBezTo>
                  <a:pt x="106380" y="11250"/>
                  <a:pt x="107716" y="21103"/>
                  <a:pt x="109635" y="32699"/>
                </a:cubicBezTo>
                <a:cubicBezTo>
                  <a:pt x="109635" y="33627"/>
                  <a:pt x="108706" y="34092"/>
                  <a:pt x="106845" y="34092"/>
                </a:cubicBezTo>
                <a:cubicBezTo>
                  <a:pt x="105686" y="34092"/>
                  <a:pt x="104987" y="33627"/>
                  <a:pt x="104753" y="32699"/>
                </a:cubicBezTo>
                <a:cubicBezTo>
                  <a:pt x="102665" y="24815"/>
                  <a:pt x="98165" y="18320"/>
                  <a:pt x="91257" y="13219"/>
                </a:cubicBezTo>
                <a:cubicBezTo>
                  <a:pt x="84352" y="8118"/>
                  <a:pt x="76400" y="5562"/>
                  <a:pt x="67399" y="5562"/>
                </a:cubicBezTo>
                <a:cubicBezTo>
                  <a:pt x="53755" y="5562"/>
                  <a:pt x="42300" y="11192"/>
                  <a:pt x="33048" y="22438"/>
                </a:cubicBezTo>
                <a:cubicBezTo>
                  <a:pt x="23790" y="33686"/>
                  <a:pt x="19159" y="47451"/>
                  <a:pt x="19159" y="63745"/>
                </a:cubicBezTo>
                <a:cubicBezTo>
                  <a:pt x="19159" y="79574"/>
                  <a:pt x="23743" y="93045"/>
                  <a:pt x="32915" y="104148"/>
                </a:cubicBezTo>
                <a:cubicBezTo>
                  <a:pt x="42088" y="115254"/>
                  <a:pt x="53291" y="120805"/>
                  <a:pt x="66528" y="120805"/>
                </a:cubicBezTo>
                <a:cubicBezTo>
                  <a:pt x="87254" y="120805"/>
                  <a:pt x="101942" y="111002"/>
                  <a:pt x="110589" y="91405"/>
                </a:cubicBezTo>
                <a:cubicBezTo>
                  <a:pt x="110999" y="90475"/>
                  <a:pt x="111784" y="90012"/>
                  <a:pt x="112936" y="90012"/>
                </a:cubicBezTo>
                <a:cubicBezTo>
                  <a:pt x="114563" y="90012"/>
                  <a:pt x="115377" y="90475"/>
                  <a:pt x="115377" y="91405"/>
                </a:cubicBezTo>
                <a:cubicBezTo>
                  <a:pt x="113293" y="100682"/>
                  <a:pt x="111258" y="110538"/>
                  <a:pt x="109286" y="120974"/>
                </a:cubicBezTo>
                <a:cubicBezTo>
                  <a:pt x="105974" y="120974"/>
                  <a:pt x="99966" y="121762"/>
                  <a:pt x="91257" y="123322"/>
                </a:cubicBezTo>
                <a:cubicBezTo>
                  <a:pt x="80114" y="125351"/>
                  <a:pt x="71867" y="126367"/>
                  <a:pt x="66528" y="126367"/>
                </a:cubicBezTo>
                <a:cubicBezTo>
                  <a:pt x="53291" y="126367"/>
                  <a:pt x="41682" y="123758"/>
                  <a:pt x="31694" y="118541"/>
                </a:cubicBezTo>
                <a:cubicBezTo>
                  <a:pt x="21712" y="113317"/>
                  <a:pt x="13932" y="105863"/>
                  <a:pt x="8359" y="96149"/>
                </a:cubicBezTo>
                <a:cubicBezTo>
                  <a:pt x="2783" y="86437"/>
                  <a:pt x="0" y="75636"/>
                  <a:pt x="0" y="63745"/>
                </a:cubicBezTo>
                <a:cubicBezTo>
                  <a:pt x="0" y="52039"/>
                  <a:pt x="2941" y="41239"/>
                  <a:pt x="8842" y="31352"/>
                </a:cubicBezTo>
                <a:cubicBezTo>
                  <a:pt x="14728" y="21471"/>
                  <a:pt x="22842" y="13774"/>
                  <a:pt x="33177" y="8262"/>
                </a:cubicBezTo>
                <a:cubicBezTo>
                  <a:pt x="43514" y="2753"/>
                  <a:pt x="55149" y="0"/>
                  <a:pt x="68097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41" name="Shape 144">
            <a:extLst>
              <a:ext uri="{FF2B5EF4-FFF2-40B4-BE49-F238E27FC236}">
                <a16:creationId xmlns:a16="http://schemas.microsoft.com/office/drawing/2014/main" id="{B073A277-CAC2-4298-B1AF-6C20643BA86D}"/>
              </a:ext>
            </a:extLst>
          </xdr:cNvPr>
          <xdr:cNvSpPr/>
        </xdr:nvSpPr>
        <xdr:spPr>
          <a:xfrm>
            <a:off x="4121144" y="895121"/>
            <a:ext cx="59157" cy="112864"/>
          </a:xfrm>
          <a:custGeom>
            <a:avLst/>
            <a:gdLst/>
            <a:ahLst/>
            <a:cxnLst/>
            <a:rect l="0" t="0" r="0" b="0"/>
            <a:pathLst>
              <a:path w="59157" h="112864">
                <a:moveTo>
                  <a:pt x="59157" y="0"/>
                </a:moveTo>
                <a:lnTo>
                  <a:pt x="59157" y="16044"/>
                </a:lnTo>
                <a:lnTo>
                  <a:pt x="43271" y="58766"/>
                </a:lnTo>
                <a:lnTo>
                  <a:pt x="59157" y="58766"/>
                </a:lnTo>
                <a:lnTo>
                  <a:pt x="59157" y="64330"/>
                </a:lnTo>
                <a:lnTo>
                  <a:pt x="41191" y="64330"/>
                </a:lnTo>
                <a:lnTo>
                  <a:pt x="31229" y="91293"/>
                </a:lnTo>
                <a:cubicBezTo>
                  <a:pt x="29956" y="94907"/>
                  <a:pt x="29314" y="97705"/>
                  <a:pt x="29314" y="99685"/>
                </a:cubicBezTo>
                <a:cubicBezTo>
                  <a:pt x="29314" y="104815"/>
                  <a:pt x="34016" y="107608"/>
                  <a:pt x="43419" y="108076"/>
                </a:cubicBezTo>
                <a:cubicBezTo>
                  <a:pt x="44117" y="108076"/>
                  <a:pt x="44467" y="108876"/>
                  <a:pt x="44467" y="110469"/>
                </a:cubicBezTo>
                <a:cubicBezTo>
                  <a:pt x="44467" y="112061"/>
                  <a:pt x="44003" y="112864"/>
                  <a:pt x="43073" y="112864"/>
                </a:cubicBezTo>
                <a:cubicBezTo>
                  <a:pt x="39593" y="112864"/>
                  <a:pt x="35730" y="112685"/>
                  <a:pt x="31488" y="112335"/>
                </a:cubicBezTo>
                <a:cubicBezTo>
                  <a:pt x="27489" y="111990"/>
                  <a:pt x="23926" y="111820"/>
                  <a:pt x="20794" y="111820"/>
                </a:cubicBezTo>
                <a:cubicBezTo>
                  <a:pt x="18295" y="111820"/>
                  <a:pt x="15167" y="111990"/>
                  <a:pt x="11393" y="112335"/>
                </a:cubicBezTo>
                <a:cubicBezTo>
                  <a:pt x="7455" y="112685"/>
                  <a:pt x="4090" y="112864"/>
                  <a:pt x="1303" y="112864"/>
                </a:cubicBezTo>
                <a:cubicBezTo>
                  <a:pt x="440" y="112864"/>
                  <a:pt x="0" y="112134"/>
                  <a:pt x="0" y="110689"/>
                </a:cubicBezTo>
                <a:cubicBezTo>
                  <a:pt x="0" y="109062"/>
                  <a:pt x="665" y="108191"/>
                  <a:pt x="2002" y="108076"/>
                </a:cubicBezTo>
                <a:cubicBezTo>
                  <a:pt x="6821" y="107614"/>
                  <a:pt x="10638" y="106280"/>
                  <a:pt x="13453" y="104073"/>
                </a:cubicBezTo>
                <a:cubicBezTo>
                  <a:pt x="16265" y="101873"/>
                  <a:pt x="19191" y="97381"/>
                  <a:pt x="22205" y="90598"/>
                </a:cubicBezTo>
                <a:lnTo>
                  <a:pt x="5915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42" name="Shape 145">
            <a:extLst>
              <a:ext uri="{FF2B5EF4-FFF2-40B4-BE49-F238E27FC236}">
                <a16:creationId xmlns:a16="http://schemas.microsoft.com/office/drawing/2014/main" id="{666DFF03-55E3-4CD4-B2A7-BF24CCF2E6B1}"/>
              </a:ext>
            </a:extLst>
          </xdr:cNvPr>
          <xdr:cNvSpPr/>
        </xdr:nvSpPr>
        <xdr:spPr>
          <a:xfrm>
            <a:off x="4180300" y="884397"/>
            <a:ext cx="68675" cy="123588"/>
          </a:xfrm>
          <a:custGeom>
            <a:avLst/>
            <a:gdLst/>
            <a:ahLst/>
            <a:cxnLst/>
            <a:rect l="0" t="0" r="0" b="0"/>
            <a:pathLst>
              <a:path w="68675" h="123588">
                <a:moveTo>
                  <a:pt x="6241" y="0"/>
                </a:moveTo>
                <a:cubicBezTo>
                  <a:pt x="7634" y="0"/>
                  <a:pt x="8505" y="432"/>
                  <a:pt x="8854" y="1303"/>
                </a:cubicBezTo>
                <a:lnTo>
                  <a:pt x="44822" y="101322"/>
                </a:lnTo>
                <a:cubicBezTo>
                  <a:pt x="46845" y="106949"/>
                  <a:pt x="49592" y="111092"/>
                  <a:pt x="53048" y="113757"/>
                </a:cubicBezTo>
                <a:cubicBezTo>
                  <a:pt x="56500" y="116421"/>
                  <a:pt x="61134" y="118105"/>
                  <a:pt x="66937" y="118800"/>
                </a:cubicBezTo>
                <a:cubicBezTo>
                  <a:pt x="68096" y="118915"/>
                  <a:pt x="68675" y="119700"/>
                  <a:pt x="68675" y="121151"/>
                </a:cubicBezTo>
                <a:cubicBezTo>
                  <a:pt x="68675" y="122771"/>
                  <a:pt x="68208" y="123588"/>
                  <a:pt x="67282" y="123588"/>
                </a:cubicBezTo>
                <a:cubicBezTo>
                  <a:pt x="63271" y="123588"/>
                  <a:pt x="58740" y="123409"/>
                  <a:pt x="53689" y="123059"/>
                </a:cubicBezTo>
                <a:cubicBezTo>
                  <a:pt x="49325" y="122714"/>
                  <a:pt x="45611" y="122544"/>
                  <a:pt x="42532" y="122544"/>
                </a:cubicBezTo>
                <a:cubicBezTo>
                  <a:pt x="38986" y="122544"/>
                  <a:pt x="34597" y="122714"/>
                  <a:pt x="29370" y="123059"/>
                </a:cubicBezTo>
                <a:cubicBezTo>
                  <a:pt x="23856" y="123409"/>
                  <a:pt x="19150" y="123588"/>
                  <a:pt x="15265" y="123588"/>
                </a:cubicBezTo>
                <a:cubicBezTo>
                  <a:pt x="14333" y="123588"/>
                  <a:pt x="13870" y="122785"/>
                  <a:pt x="13870" y="121193"/>
                </a:cubicBezTo>
                <a:cubicBezTo>
                  <a:pt x="13870" y="119600"/>
                  <a:pt x="14217" y="118800"/>
                  <a:pt x="14913" y="118800"/>
                </a:cubicBezTo>
                <a:cubicBezTo>
                  <a:pt x="20079" y="118566"/>
                  <a:pt x="23797" y="117881"/>
                  <a:pt x="26062" y="116749"/>
                </a:cubicBezTo>
                <a:cubicBezTo>
                  <a:pt x="28323" y="115611"/>
                  <a:pt x="29458" y="113847"/>
                  <a:pt x="29458" y="111453"/>
                </a:cubicBezTo>
                <a:cubicBezTo>
                  <a:pt x="29458" y="109934"/>
                  <a:pt x="28873" y="107517"/>
                  <a:pt x="27715" y="104191"/>
                </a:cubicBezTo>
                <a:lnTo>
                  <a:pt x="17789" y="75054"/>
                </a:lnTo>
                <a:lnTo>
                  <a:pt x="0" y="75054"/>
                </a:lnTo>
                <a:lnTo>
                  <a:pt x="0" y="69490"/>
                </a:lnTo>
                <a:lnTo>
                  <a:pt x="15885" y="69490"/>
                </a:lnTo>
                <a:lnTo>
                  <a:pt x="595" y="25167"/>
                </a:lnTo>
                <a:lnTo>
                  <a:pt x="0" y="26768"/>
                </a:lnTo>
                <a:lnTo>
                  <a:pt x="0" y="10724"/>
                </a:lnTo>
                <a:lnTo>
                  <a:pt x="3807" y="1390"/>
                </a:lnTo>
                <a:cubicBezTo>
                  <a:pt x="4157" y="461"/>
                  <a:pt x="4963" y="0"/>
                  <a:pt x="6241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43" name="Shape 146">
            <a:extLst>
              <a:ext uri="{FF2B5EF4-FFF2-40B4-BE49-F238E27FC236}">
                <a16:creationId xmlns:a16="http://schemas.microsoft.com/office/drawing/2014/main" id="{63935FAA-DC1B-4DE8-A6E6-A620C2E19F89}"/>
              </a:ext>
            </a:extLst>
          </xdr:cNvPr>
          <xdr:cNvSpPr/>
        </xdr:nvSpPr>
        <xdr:spPr>
          <a:xfrm>
            <a:off x="4260031" y="887003"/>
            <a:ext cx="147255" cy="123761"/>
          </a:xfrm>
          <a:custGeom>
            <a:avLst/>
            <a:gdLst/>
            <a:ahLst/>
            <a:cxnLst/>
            <a:rect l="0" t="0" r="0" b="0"/>
            <a:pathLst>
              <a:path w="147255" h="123761">
                <a:moveTo>
                  <a:pt x="4529" y="0"/>
                </a:moveTo>
                <a:cubicBezTo>
                  <a:pt x="6564" y="0"/>
                  <a:pt x="9407" y="173"/>
                  <a:pt x="13065" y="526"/>
                </a:cubicBezTo>
                <a:cubicBezTo>
                  <a:pt x="16320" y="871"/>
                  <a:pt x="18753" y="1040"/>
                  <a:pt x="20380" y="1040"/>
                </a:cubicBezTo>
                <a:cubicBezTo>
                  <a:pt x="22411" y="1040"/>
                  <a:pt x="24852" y="871"/>
                  <a:pt x="27695" y="526"/>
                </a:cubicBezTo>
                <a:cubicBezTo>
                  <a:pt x="30593" y="173"/>
                  <a:pt x="33091" y="0"/>
                  <a:pt x="35183" y="0"/>
                </a:cubicBezTo>
                <a:lnTo>
                  <a:pt x="119038" y="93665"/>
                </a:lnTo>
                <a:lnTo>
                  <a:pt x="119038" y="19512"/>
                </a:lnTo>
                <a:cubicBezTo>
                  <a:pt x="119038" y="14574"/>
                  <a:pt x="117634" y="11102"/>
                  <a:pt x="114816" y="9101"/>
                </a:cubicBezTo>
                <a:cubicBezTo>
                  <a:pt x="112004" y="7096"/>
                  <a:pt x="106790" y="5655"/>
                  <a:pt x="99188" y="4784"/>
                </a:cubicBezTo>
                <a:cubicBezTo>
                  <a:pt x="98255" y="4673"/>
                  <a:pt x="97791" y="3885"/>
                  <a:pt x="97791" y="2437"/>
                </a:cubicBezTo>
                <a:cubicBezTo>
                  <a:pt x="97791" y="818"/>
                  <a:pt x="98255" y="0"/>
                  <a:pt x="99188" y="0"/>
                </a:cubicBezTo>
                <a:cubicBezTo>
                  <a:pt x="102323" y="0"/>
                  <a:pt x="106500" y="173"/>
                  <a:pt x="111727" y="526"/>
                </a:cubicBezTo>
                <a:cubicBezTo>
                  <a:pt x="116605" y="871"/>
                  <a:pt x="120377" y="1040"/>
                  <a:pt x="123049" y="1040"/>
                </a:cubicBezTo>
                <a:cubicBezTo>
                  <a:pt x="125950" y="1040"/>
                  <a:pt x="129866" y="871"/>
                  <a:pt x="134799" y="526"/>
                </a:cubicBezTo>
                <a:cubicBezTo>
                  <a:pt x="139558" y="173"/>
                  <a:pt x="143252" y="0"/>
                  <a:pt x="145862" y="0"/>
                </a:cubicBezTo>
                <a:cubicBezTo>
                  <a:pt x="146787" y="0"/>
                  <a:pt x="147255" y="818"/>
                  <a:pt x="147255" y="2437"/>
                </a:cubicBezTo>
                <a:cubicBezTo>
                  <a:pt x="147255" y="3885"/>
                  <a:pt x="146787" y="4673"/>
                  <a:pt x="145862" y="4784"/>
                </a:cubicBezTo>
                <a:cubicBezTo>
                  <a:pt x="138604" y="5598"/>
                  <a:pt x="133629" y="6931"/>
                  <a:pt x="130930" y="8795"/>
                </a:cubicBezTo>
                <a:cubicBezTo>
                  <a:pt x="128229" y="10653"/>
                  <a:pt x="126821" y="14224"/>
                  <a:pt x="126707" y="19505"/>
                </a:cubicBezTo>
                <a:lnTo>
                  <a:pt x="124788" y="122019"/>
                </a:lnTo>
                <a:cubicBezTo>
                  <a:pt x="124788" y="123181"/>
                  <a:pt x="124089" y="123761"/>
                  <a:pt x="122702" y="123761"/>
                </a:cubicBezTo>
                <a:cubicBezTo>
                  <a:pt x="122004" y="123761"/>
                  <a:pt x="121076" y="123300"/>
                  <a:pt x="119914" y="122372"/>
                </a:cubicBezTo>
                <a:lnTo>
                  <a:pt x="30132" y="21049"/>
                </a:lnTo>
                <a:lnTo>
                  <a:pt x="28911" y="101495"/>
                </a:lnTo>
                <a:cubicBezTo>
                  <a:pt x="28858" y="101964"/>
                  <a:pt x="28829" y="102391"/>
                  <a:pt x="28829" y="102805"/>
                </a:cubicBezTo>
                <a:cubicBezTo>
                  <a:pt x="28829" y="107204"/>
                  <a:pt x="30218" y="110323"/>
                  <a:pt x="33005" y="112155"/>
                </a:cubicBezTo>
                <a:cubicBezTo>
                  <a:pt x="35795" y="113976"/>
                  <a:pt x="40814" y="115322"/>
                  <a:pt x="48068" y="116194"/>
                </a:cubicBezTo>
                <a:cubicBezTo>
                  <a:pt x="49000" y="116309"/>
                  <a:pt x="49464" y="117094"/>
                  <a:pt x="49464" y="118541"/>
                </a:cubicBezTo>
                <a:cubicBezTo>
                  <a:pt x="49464" y="120165"/>
                  <a:pt x="49000" y="120976"/>
                  <a:pt x="48068" y="120976"/>
                </a:cubicBezTo>
                <a:cubicBezTo>
                  <a:pt x="45051" y="120976"/>
                  <a:pt x="40900" y="120803"/>
                  <a:pt x="35618" y="120453"/>
                </a:cubicBezTo>
                <a:cubicBezTo>
                  <a:pt x="30683" y="120108"/>
                  <a:pt x="26882" y="119934"/>
                  <a:pt x="24210" y="119934"/>
                </a:cubicBezTo>
                <a:cubicBezTo>
                  <a:pt x="21312" y="119934"/>
                  <a:pt x="17389" y="120108"/>
                  <a:pt x="12456" y="120453"/>
                </a:cubicBezTo>
                <a:cubicBezTo>
                  <a:pt x="7698" y="120803"/>
                  <a:pt x="4011" y="120976"/>
                  <a:pt x="1397" y="120976"/>
                </a:cubicBezTo>
                <a:cubicBezTo>
                  <a:pt x="469" y="120976"/>
                  <a:pt x="0" y="120165"/>
                  <a:pt x="0" y="118541"/>
                </a:cubicBezTo>
                <a:cubicBezTo>
                  <a:pt x="0" y="117094"/>
                  <a:pt x="526" y="116309"/>
                  <a:pt x="1566" y="116194"/>
                </a:cubicBezTo>
                <a:cubicBezTo>
                  <a:pt x="8771" y="115322"/>
                  <a:pt x="13702" y="113976"/>
                  <a:pt x="16373" y="112147"/>
                </a:cubicBezTo>
                <a:cubicBezTo>
                  <a:pt x="19045" y="110323"/>
                  <a:pt x="20470" y="106769"/>
                  <a:pt x="20643" y="101485"/>
                </a:cubicBezTo>
                <a:lnTo>
                  <a:pt x="23688" y="19577"/>
                </a:lnTo>
                <a:lnTo>
                  <a:pt x="23688" y="18800"/>
                </a:lnTo>
                <a:cubicBezTo>
                  <a:pt x="23688" y="14102"/>
                  <a:pt x="22324" y="10818"/>
                  <a:pt x="19595" y="8961"/>
                </a:cubicBezTo>
                <a:cubicBezTo>
                  <a:pt x="16867" y="7107"/>
                  <a:pt x="11791" y="5714"/>
                  <a:pt x="4360" y="4784"/>
                </a:cubicBezTo>
                <a:cubicBezTo>
                  <a:pt x="3543" y="4784"/>
                  <a:pt x="3136" y="3985"/>
                  <a:pt x="3136" y="2391"/>
                </a:cubicBezTo>
                <a:cubicBezTo>
                  <a:pt x="3136" y="800"/>
                  <a:pt x="3601" y="0"/>
                  <a:pt x="452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44" name="Shape 147">
            <a:extLst>
              <a:ext uri="{FF2B5EF4-FFF2-40B4-BE49-F238E27FC236}">
                <a16:creationId xmlns:a16="http://schemas.microsoft.com/office/drawing/2014/main" id="{ECC8DF0A-E06E-4411-8204-4B7D0DBE939F}"/>
              </a:ext>
            </a:extLst>
          </xdr:cNvPr>
          <xdr:cNvSpPr/>
        </xdr:nvSpPr>
        <xdr:spPr>
          <a:xfrm>
            <a:off x="4416164" y="895119"/>
            <a:ext cx="59158" cy="112866"/>
          </a:xfrm>
          <a:custGeom>
            <a:avLst/>
            <a:gdLst/>
            <a:ahLst/>
            <a:cxnLst/>
            <a:rect l="0" t="0" r="0" b="0"/>
            <a:pathLst>
              <a:path w="59158" h="112866">
                <a:moveTo>
                  <a:pt x="59158" y="0"/>
                </a:moveTo>
                <a:lnTo>
                  <a:pt x="59158" y="16043"/>
                </a:lnTo>
                <a:lnTo>
                  <a:pt x="43275" y="58768"/>
                </a:lnTo>
                <a:lnTo>
                  <a:pt x="59158" y="58768"/>
                </a:lnTo>
                <a:lnTo>
                  <a:pt x="59158" y="64332"/>
                </a:lnTo>
                <a:lnTo>
                  <a:pt x="41195" y="64332"/>
                </a:lnTo>
                <a:lnTo>
                  <a:pt x="31229" y="91295"/>
                </a:lnTo>
                <a:cubicBezTo>
                  <a:pt x="29959" y="94909"/>
                  <a:pt x="29321" y="97707"/>
                  <a:pt x="29321" y="99687"/>
                </a:cubicBezTo>
                <a:cubicBezTo>
                  <a:pt x="29321" y="104817"/>
                  <a:pt x="34019" y="107610"/>
                  <a:pt x="43426" y="108078"/>
                </a:cubicBezTo>
                <a:cubicBezTo>
                  <a:pt x="44121" y="108078"/>
                  <a:pt x="44470" y="108878"/>
                  <a:pt x="44470" y="110471"/>
                </a:cubicBezTo>
                <a:cubicBezTo>
                  <a:pt x="44470" y="112063"/>
                  <a:pt x="44007" y="112866"/>
                  <a:pt x="43077" y="112866"/>
                </a:cubicBezTo>
                <a:cubicBezTo>
                  <a:pt x="39592" y="112866"/>
                  <a:pt x="35737" y="112687"/>
                  <a:pt x="31492" y="112337"/>
                </a:cubicBezTo>
                <a:cubicBezTo>
                  <a:pt x="27489" y="111992"/>
                  <a:pt x="23925" y="111822"/>
                  <a:pt x="20798" y="111822"/>
                </a:cubicBezTo>
                <a:cubicBezTo>
                  <a:pt x="18298" y="111822"/>
                  <a:pt x="15166" y="111992"/>
                  <a:pt x="11400" y="112337"/>
                </a:cubicBezTo>
                <a:cubicBezTo>
                  <a:pt x="7455" y="112687"/>
                  <a:pt x="4093" y="112866"/>
                  <a:pt x="1310" y="112866"/>
                </a:cubicBezTo>
                <a:cubicBezTo>
                  <a:pt x="439" y="112866"/>
                  <a:pt x="0" y="112136"/>
                  <a:pt x="0" y="110692"/>
                </a:cubicBezTo>
                <a:cubicBezTo>
                  <a:pt x="0" y="109065"/>
                  <a:pt x="669" y="108193"/>
                  <a:pt x="2005" y="108078"/>
                </a:cubicBezTo>
                <a:cubicBezTo>
                  <a:pt x="6825" y="107617"/>
                  <a:pt x="10641" y="106282"/>
                  <a:pt x="13457" y="104075"/>
                </a:cubicBezTo>
                <a:cubicBezTo>
                  <a:pt x="16272" y="101875"/>
                  <a:pt x="19191" y="97383"/>
                  <a:pt x="22212" y="90600"/>
                </a:cubicBezTo>
                <a:lnTo>
                  <a:pt x="59158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45" name="Shape 148">
            <a:extLst>
              <a:ext uri="{FF2B5EF4-FFF2-40B4-BE49-F238E27FC236}">
                <a16:creationId xmlns:a16="http://schemas.microsoft.com/office/drawing/2014/main" id="{5C71D14F-B2F2-4262-91D9-48D5F67FC13B}"/>
              </a:ext>
            </a:extLst>
          </xdr:cNvPr>
          <xdr:cNvSpPr/>
        </xdr:nvSpPr>
        <xdr:spPr>
          <a:xfrm>
            <a:off x="4475322" y="884397"/>
            <a:ext cx="68677" cy="123588"/>
          </a:xfrm>
          <a:custGeom>
            <a:avLst/>
            <a:gdLst/>
            <a:ahLst/>
            <a:cxnLst/>
            <a:rect l="0" t="0" r="0" b="0"/>
            <a:pathLst>
              <a:path w="68677" h="123588">
                <a:moveTo>
                  <a:pt x="6239" y="0"/>
                </a:moveTo>
                <a:cubicBezTo>
                  <a:pt x="7640" y="0"/>
                  <a:pt x="8503" y="432"/>
                  <a:pt x="8849" y="1303"/>
                </a:cubicBezTo>
                <a:lnTo>
                  <a:pt x="44816" y="101322"/>
                </a:lnTo>
                <a:cubicBezTo>
                  <a:pt x="46851" y="106949"/>
                  <a:pt x="49590" y="111092"/>
                  <a:pt x="53046" y="113757"/>
                </a:cubicBezTo>
                <a:cubicBezTo>
                  <a:pt x="56502" y="116421"/>
                  <a:pt x="61132" y="118105"/>
                  <a:pt x="66931" y="118800"/>
                </a:cubicBezTo>
                <a:cubicBezTo>
                  <a:pt x="68094" y="118915"/>
                  <a:pt x="68677" y="119700"/>
                  <a:pt x="68677" y="121151"/>
                </a:cubicBezTo>
                <a:cubicBezTo>
                  <a:pt x="68677" y="122771"/>
                  <a:pt x="68214" y="123588"/>
                  <a:pt x="67288" y="123588"/>
                </a:cubicBezTo>
                <a:cubicBezTo>
                  <a:pt x="63273" y="123588"/>
                  <a:pt x="58738" y="123409"/>
                  <a:pt x="53687" y="123059"/>
                </a:cubicBezTo>
                <a:cubicBezTo>
                  <a:pt x="49327" y="122714"/>
                  <a:pt x="45613" y="122544"/>
                  <a:pt x="42530" y="122544"/>
                </a:cubicBezTo>
                <a:cubicBezTo>
                  <a:pt x="38992" y="122544"/>
                  <a:pt x="34599" y="122714"/>
                  <a:pt x="29370" y="123059"/>
                </a:cubicBezTo>
                <a:cubicBezTo>
                  <a:pt x="23857" y="123409"/>
                  <a:pt x="19152" y="123588"/>
                  <a:pt x="15261" y="123588"/>
                </a:cubicBezTo>
                <a:cubicBezTo>
                  <a:pt x="14335" y="123588"/>
                  <a:pt x="13868" y="122785"/>
                  <a:pt x="13868" y="121193"/>
                </a:cubicBezTo>
                <a:cubicBezTo>
                  <a:pt x="13868" y="119600"/>
                  <a:pt x="14217" y="118800"/>
                  <a:pt x="14911" y="118800"/>
                </a:cubicBezTo>
                <a:cubicBezTo>
                  <a:pt x="20081" y="118566"/>
                  <a:pt x="23797" y="117881"/>
                  <a:pt x="26061" y="116749"/>
                </a:cubicBezTo>
                <a:cubicBezTo>
                  <a:pt x="28325" y="115611"/>
                  <a:pt x="29459" y="113847"/>
                  <a:pt x="29459" y="111453"/>
                </a:cubicBezTo>
                <a:cubicBezTo>
                  <a:pt x="29459" y="109934"/>
                  <a:pt x="28875" y="107517"/>
                  <a:pt x="27713" y="104191"/>
                </a:cubicBezTo>
                <a:lnTo>
                  <a:pt x="17791" y="75054"/>
                </a:lnTo>
                <a:lnTo>
                  <a:pt x="0" y="75054"/>
                </a:lnTo>
                <a:lnTo>
                  <a:pt x="0" y="69490"/>
                </a:lnTo>
                <a:lnTo>
                  <a:pt x="15883" y="69490"/>
                </a:lnTo>
                <a:lnTo>
                  <a:pt x="594" y="25167"/>
                </a:lnTo>
                <a:lnTo>
                  <a:pt x="0" y="26765"/>
                </a:lnTo>
                <a:lnTo>
                  <a:pt x="0" y="10722"/>
                </a:lnTo>
                <a:lnTo>
                  <a:pt x="3806" y="1390"/>
                </a:lnTo>
                <a:cubicBezTo>
                  <a:pt x="4151" y="461"/>
                  <a:pt x="4965" y="0"/>
                  <a:pt x="623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46" name="Shape 149">
            <a:extLst>
              <a:ext uri="{FF2B5EF4-FFF2-40B4-BE49-F238E27FC236}">
                <a16:creationId xmlns:a16="http://schemas.microsoft.com/office/drawing/2014/main" id="{CC29F83C-C95C-49CE-8640-E6444BF89463}"/>
              </a:ext>
            </a:extLst>
          </xdr:cNvPr>
          <xdr:cNvSpPr/>
        </xdr:nvSpPr>
        <xdr:spPr>
          <a:xfrm>
            <a:off x="3299426" y="217152"/>
            <a:ext cx="105955" cy="287063"/>
          </a:xfrm>
          <a:custGeom>
            <a:avLst/>
            <a:gdLst/>
            <a:ahLst/>
            <a:cxnLst/>
            <a:rect l="0" t="0" r="0" b="0"/>
            <a:pathLst>
              <a:path w="105955" h="287063">
                <a:moveTo>
                  <a:pt x="773" y="0"/>
                </a:moveTo>
                <a:cubicBezTo>
                  <a:pt x="15217" y="12002"/>
                  <a:pt x="26669" y="25074"/>
                  <a:pt x="36820" y="39268"/>
                </a:cubicBezTo>
                <a:cubicBezTo>
                  <a:pt x="67852" y="82728"/>
                  <a:pt x="85718" y="131645"/>
                  <a:pt x="96210" y="183549"/>
                </a:cubicBezTo>
                <a:cubicBezTo>
                  <a:pt x="102603" y="215265"/>
                  <a:pt x="105592" y="247294"/>
                  <a:pt x="105749" y="279644"/>
                </a:cubicBezTo>
                <a:cubicBezTo>
                  <a:pt x="105749" y="280468"/>
                  <a:pt x="105839" y="283136"/>
                  <a:pt x="105955" y="287063"/>
                </a:cubicBezTo>
                <a:lnTo>
                  <a:pt x="0" y="287063"/>
                </a:lnTo>
                <a:cubicBezTo>
                  <a:pt x="114" y="283227"/>
                  <a:pt x="186" y="280677"/>
                  <a:pt x="186" y="279919"/>
                </a:cubicBezTo>
                <a:cubicBezTo>
                  <a:pt x="371" y="187858"/>
                  <a:pt x="341" y="95824"/>
                  <a:pt x="388" y="3766"/>
                </a:cubicBezTo>
                <a:cubicBezTo>
                  <a:pt x="388" y="3034"/>
                  <a:pt x="526" y="2329"/>
                  <a:pt x="773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47" name="Shape 150">
            <a:extLst>
              <a:ext uri="{FF2B5EF4-FFF2-40B4-BE49-F238E27FC236}">
                <a16:creationId xmlns:a16="http://schemas.microsoft.com/office/drawing/2014/main" id="{66031731-99D1-458E-BADA-477A0D305A8E}"/>
              </a:ext>
            </a:extLst>
          </xdr:cNvPr>
          <xdr:cNvSpPr/>
        </xdr:nvSpPr>
        <xdr:spPr>
          <a:xfrm>
            <a:off x="3162881" y="217588"/>
            <a:ext cx="105725" cy="286627"/>
          </a:xfrm>
          <a:custGeom>
            <a:avLst/>
            <a:gdLst/>
            <a:ahLst/>
            <a:cxnLst/>
            <a:rect l="0" t="0" r="0" b="0"/>
            <a:pathLst>
              <a:path w="105725" h="286627">
                <a:moveTo>
                  <a:pt x="105401" y="0"/>
                </a:moveTo>
                <a:lnTo>
                  <a:pt x="105401" y="40770"/>
                </a:lnTo>
                <a:cubicBezTo>
                  <a:pt x="105401" y="120099"/>
                  <a:pt x="105337" y="199408"/>
                  <a:pt x="105564" y="278730"/>
                </a:cubicBezTo>
                <a:cubicBezTo>
                  <a:pt x="105564" y="279669"/>
                  <a:pt x="105635" y="282473"/>
                  <a:pt x="105725" y="286627"/>
                </a:cubicBezTo>
                <a:lnTo>
                  <a:pt x="19" y="286627"/>
                </a:lnTo>
                <a:cubicBezTo>
                  <a:pt x="0" y="283774"/>
                  <a:pt x="0" y="281836"/>
                  <a:pt x="0" y="281127"/>
                </a:cubicBezTo>
                <a:cubicBezTo>
                  <a:pt x="1022" y="205862"/>
                  <a:pt x="14758" y="133696"/>
                  <a:pt x="51308" y="66963"/>
                </a:cubicBezTo>
                <a:cubicBezTo>
                  <a:pt x="66068" y="40018"/>
                  <a:pt x="87884" y="12981"/>
                  <a:pt x="105401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48" name="Shape 151">
            <a:extLst>
              <a:ext uri="{FF2B5EF4-FFF2-40B4-BE49-F238E27FC236}">
                <a16:creationId xmlns:a16="http://schemas.microsoft.com/office/drawing/2014/main" id="{36089C8B-9139-46FC-A293-DEF549280108}"/>
              </a:ext>
            </a:extLst>
          </xdr:cNvPr>
          <xdr:cNvSpPr/>
        </xdr:nvSpPr>
        <xdr:spPr>
          <a:xfrm>
            <a:off x="3050125" y="212796"/>
            <a:ext cx="177729" cy="291419"/>
          </a:xfrm>
          <a:custGeom>
            <a:avLst/>
            <a:gdLst/>
            <a:ahLst/>
            <a:cxnLst/>
            <a:rect l="0" t="0" r="0" b="0"/>
            <a:pathLst>
              <a:path w="177729" h="291419">
                <a:moveTo>
                  <a:pt x="173786" y="755"/>
                </a:moveTo>
                <a:cubicBezTo>
                  <a:pt x="174968" y="210"/>
                  <a:pt x="176245" y="0"/>
                  <a:pt x="177729" y="799"/>
                </a:cubicBezTo>
                <a:cubicBezTo>
                  <a:pt x="145836" y="34451"/>
                  <a:pt x="125573" y="74922"/>
                  <a:pt x="109877" y="117889"/>
                </a:cubicBezTo>
                <a:cubicBezTo>
                  <a:pt x="90461" y="171025"/>
                  <a:pt x="82933" y="226256"/>
                  <a:pt x="82865" y="282610"/>
                </a:cubicBezTo>
                <a:cubicBezTo>
                  <a:pt x="82865" y="283841"/>
                  <a:pt x="82955" y="287014"/>
                  <a:pt x="83049" y="291419"/>
                </a:cubicBezTo>
                <a:lnTo>
                  <a:pt x="0" y="291419"/>
                </a:lnTo>
                <a:cubicBezTo>
                  <a:pt x="137" y="288450"/>
                  <a:pt x="253" y="286441"/>
                  <a:pt x="321" y="285785"/>
                </a:cubicBezTo>
                <a:cubicBezTo>
                  <a:pt x="5044" y="238011"/>
                  <a:pt x="14667" y="191486"/>
                  <a:pt x="36230" y="148208"/>
                </a:cubicBezTo>
                <a:cubicBezTo>
                  <a:pt x="61258" y="97919"/>
                  <a:pt x="93107" y="52998"/>
                  <a:pt x="140087" y="20488"/>
                </a:cubicBezTo>
                <a:cubicBezTo>
                  <a:pt x="149735" y="13803"/>
                  <a:pt x="159798" y="7779"/>
                  <a:pt x="170406" y="2718"/>
                </a:cubicBezTo>
                <a:cubicBezTo>
                  <a:pt x="171513" y="2179"/>
                  <a:pt x="172602" y="1300"/>
                  <a:pt x="173786" y="755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49" name="Shape 152">
            <a:extLst>
              <a:ext uri="{FF2B5EF4-FFF2-40B4-BE49-F238E27FC236}">
                <a16:creationId xmlns:a16="http://schemas.microsoft.com/office/drawing/2014/main" id="{50703304-829B-482D-965E-6F77E11A80E8}"/>
              </a:ext>
            </a:extLst>
          </xdr:cNvPr>
          <xdr:cNvSpPr/>
        </xdr:nvSpPr>
        <xdr:spPr>
          <a:xfrm>
            <a:off x="3342730" y="213685"/>
            <a:ext cx="175194" cy="290530"/>
          </a:xfrm>
          <a:custGeom>
            <a:avLst/>
            <a:gdLst/>
            <a:ahLst/>
            <a:cxnLst/>
            <a:rect l="0" t="0" r="0" b="0"/>
            <a:pathLst>
              <a:path w="175194" h="290530">
                <a:moveTo>
                  <a:pt x="1044" y="0"/>
                </a:moveTo>
                <a:cubicBezTo>
                  <a:pt x="41843" y="18712"/>
                  <a:pt x="74055" y="47776"/>
                  <a:pt x="100547" y="83391"/>
                </a:cubicBezTo>
                <a:cubicBezTo>
                  <a:pt x="142001" y="139130"/>
                  <a:pt x="166755" y="201506"/>
                  <a:pt x="173257" y="270861"/>
                </a:cubicBezTo>
                <a:cubicBezTo>
                  <a:pt x="173646" y="274856"/>
                  <a:pt x="173869" y="278874"/>
                  <a:pt x="174696" y="282773"/>
                </a:cubicBezTo>
                <a:cubicBezTo>
                  <a:pt x="174877" y="283597"/>
                  <a:pt x="175039" y="286376"/>
                  <a:pt x="175194" y="290530"/>
                </a:cubicBezTo>
                <a:lnTo>
                  <a:pt x="92631" y="290530"/>
                </a:lnTo>
                <a:cubicBezTo>
                  <a:pt x="92747" y="286808"/>
                  <a:pt x="92786" y="284345"/>
                  <a:pt x="92786" y="283641"/>
                </a:cubicBezTo>
                <a:cubicBezTo>
                  <a:pt x="92473" y="254368"/>
                  <a:pt x="90759" y="225162"/>
                  <a:pt x="85921" y="196259"/>
                </a:cubicBezTo>
                <a:cubicBezTo>
                  <a:pt x="74854" y="130000"/>
                  <a:pt x="51879" y="68649"/>
                  <a:pt x="10904" y="14786"/>
                </a:cubicBezTo>
                <a:cubicBezTo>
                  <a:pt x="7437" y="10223"/>
                  <a:pt x="3650" y="5908"/>
                  <a:pt x="0" y="1488"/>
                </a:cubicBezTo>
                <a:cubicBezTo>
                  <a:pt x="341" y="983"/>
                  <a:pt x="705" y="505"/>
                  <a:pt x="1044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50" name="Shape 153">
            <a:extLst>
              <a:ext uri="{FF2B5EF4-FFF2-40B4-BE49-F238E27FC236}">
                <a16:creationId xmlns:a16="http://schemas.microsoft.com/office/drawing/2014/main" id="{68602548-7335-4279-8B09-A9CE4805ADB2}"/>
              </a:ext>
            </a:extLst>
          </xdr:cNvPr>
          <xdr:cNvSpPr/>
        </xdr:nvSpPr>
        <xdr:spPr>
          <a:xfrm>
            <a:off x="2972120" y="205636"/>
            <a:ext cx="202188" cy="298579"/>
          </a:xfrm>
          <a:custGeom>
            <a:avLst/>
            <a:gdLst/>
            <a:ahLst/>
            <a:cxnLst/>
            <a:rect l="0" t="0" r="0" b="0"/>
            <a:pathLst>
              <a:path w="202188" h="298579">
                <a:moveTo>
                  <a:pt x="202188" y="0"/>
                </a:moveTo>
                <a:cubicBezTo>
                  <a:pt x="185969" y="12729"/>
                  <a:pt x="170565" y="26164"/>
                  <a:pt x="156396" y="40975"/>
                </a:cubicBezTo>
                <a:cubicBezTo>
                  <a:pt x="102648" y="97164"/>
                  <a:pt x="71710" y="164901"/>
                  <a:pt x="55739" y="240174"/>
                </a:cubicBezTo>
                <a:cubicBezTo>
                  <a:pt x="52042" y="257508"/>
                  <a:pt x="49990" y="275170"/>
                  <a:pt x="48277" y="292830"/>
                </a:cubicBezTo>
                <a:cubicBezTo>
                  <a:pt x="48230" y="293425"/>
                  <a:pt x="48187" y="295502"/>
                  <a:pt x="48187" y="298579"/>
                </a:cubicBezTo>
                <a:lnTo>
                  <a:pt x="0" y="298579"/>
                </a:lnTo>
                <a:cubicBezTo>
                  <a:pt x="206" y="295611"/>
                  <a:pt x="365" y="293601"/>
                  <a:pt x="412" y="292946"/>
                </a:cubicBezTo>
                <a:cubicBezTo>
                  <a:pt x="11614" y="157968"/>
                  <a:pt x="78005" y="60616"/>
                  <a:pt x="199473" y="795"/>
                </a:cubicBezTo>
                <a:cubicBezTo>
                  <a:pt x="200316" y="381"/>
                  <a:pt x="201276" y="248"/>
                  <a:pt x="202188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51" name="Shape 154">
            <a:extLst>
              <a:ext uri="{FF2B5EF4-FFF2-40B4-BE49-F238E27FC236}">
                <a16:creationId xmlns:a16="http://schemas.microsoft.com/office/drawing/2014/main" id="{A1ED5A55-E591-4F33-A4BD-C5225327CFC8}"/>
              </a:ext>
            </a:extLst>
          </xdr:cNvPr>
          <xdr:cNvSpPr/>
        </xdr:nvSpPr>
        <xdr:spPr>
          <a:xfrm>
            <a:off x="3394245" y="207104"/>
            <a:ext cx="201550" cy="297111"/>
          </a:xfrm>
          <a:custGeom>
            <a:avLst/>
            <a:gdLst/>
            <a:ahLst/>
            <a:cxnLst/>
            <a:rect l="0" t="0" r="0" b="0"/>
            <a:pathLst>
              <a:path w="201550" h="297111">
                <a:moveTo>
                  <a:pt x="4725" y="419"/>
                </a:moveTo>
                <a:cubicBezTo>
                  <a:pt x="6088" y="799"/>
                  <a:pt x="7291" y="1518"/>
                  <a:pt x="8490" y="2113"/>
                </a:cubicBezTo>
                <a:cubicBezTo>
                  <a:pt x="108332" y="52262"/>
                  <a:pt x="170702" y="131725"/>
                  <a:pt x="194955" y="240874"/>
                </a:cubicBezTo>
                <a:cubicBezTo>
                  <a:pt x="198580" y="257231"/>
                  <a:pt x="200434" y="273885"/>
                  <a:pt x="201319" y="290654"/>
                </a:cubicBezTo>
                <a:cubicBezTo>
                  <a:pt x="201341" y="291316"/>
                  <a:pt x="201435" y="293620"/>
                  <a:pt x="201550" y="297111"/>
                </a:cubicBezTo>
                <a:lnTo>
                  <a:pt x="153368" y="297111"/>
                </a:lnTo>
                <a:cubicBezTo>
                  <a:pt x="153317" y="292341"/>
                  <a:pt x="153252" y="289080"/>
                  <a:pt x="153155" y="288075"/>
                </a:cubicBezTo>
                <a:cubicBezTo>
                  <a:pt x="151219" y="265395"/>
                  <a:pt x="148115" y="242834"/>
                  <a:pt x="142370" y="220814"/>
                </a:cubicBezTo>
                <a:cubicBezTo>
                  <a:pt x="121882" y="142240"/>
                  <a:pt x="85973" y="72587"/>
                  <a:pt x="23570" y="18562"/>
                </a:cubicBezTo>
                <a:cubicBezTo>
                  <a:pt x="16239" y="12215"/>
                  <a:pt x="8712" y="6149"/>
                  <a:pt x="0" y="764"/>
                </a:cubicBezTo>
                <a:cubicBezTo>
                  <a:pt x="1838" y="0"/>
                  <a:pt x="3361" y="40"/>
                  <a:pt x="4725" y="419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52" name="Shape 155">
            <a:extLst>
              <a:ext uri="{FF2B5EF4-FFF2-40B4-BE49-F238E27FC236}">
                <a16:creationId xmlns:a16="http://schemas.microsoft.com/office/drawing/2014/main" id="{1CCCA7B2-0D85-4FD8-BDB2-E99595691EEE}"/>
              </a:ext>
            </a:extLst>
          </xdr:cNvPr>
          <xdr:cNvSpPr/>
        </xdr:nvSpPr>
        <xdr:spPr>
          <a:xfrm>
            <a:off x="3341538" y="212644"/>
            <a:ext cx="2243" cy="2528"/>
          </a:xfrm>
          <a:custGeom>
            <a:avLst/>
            <a:gdLst/>
            <a:ahLst/>
            <a:cxnLst/>
            <a:rect l="0" t="0" r="0" b="0"/>
            <a:pathLst>
              <a:path w="2243" h="2528">
                <a:moveTo>
                  <a:pt x="2243" y="1040"/>
                </a:moveTo>
                <a:cubicBezTo>
                  <a:pt x="1894" y="1533"/>
                  <a:pt x="1544" y="2034"/>
                  <a:pt x="1195" y="2528"/>
                </a:cubicBezTo>
                <a:cubicBezTo>
                  <a:pt x="807" y="2074"/>
                  <a:pt x="0" y="1440"/>
                  <a:pt x="102" y="1199"/>
                </a:cubicBezTo>
                <a:cubicBezTo>
                  <a:pt x="624" y="0"/>
                  <a:pt x="1483" y="717"/>
                  <a:pt x="2243" y="104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53" name="Shape 156">
            <a:extLst>
              <a:ext uri="{FF2B5EF4-FFF2-40B4-BE49-F238E27FC236}">
                <a16:creationId xmlns:a16="http://schemas.microsoft.com/office/drawing/2014/main" id="{C71B46FB-593F-4D90-ACEA-74942879EDCD}"/>
              </a:ext>
            </a:extLst>
          </xdr:cNvPr>
          <xdr:cNvSpPr/>
        </xdr:nvSpPr>
        <xdr:spPr>
          <a:xfrm>
            <a:off x="3227832" y="213387"/>
            <a:ext cx="190" cy="286"/>
          </a:xfrm>
          <a:custGeom>
            <a:avLst/>
            <a:gdLst/>
            <a:ahLst/>
            <a:cxnLst/>
            <a:rect l="0" t="0" r="0" b="0"/>
            <a:pathLst>
              <a:path w="190" h="286">
                <a:moveTo>
                  <a:pt x="37" y="0"/>
                </a:moveTo>
                <a:lnTo>
                  <a:pt x="190" y="286"/>
                </a:lnTo>
                <a:cubicBezTo>
                  <a:pt x="190" y="286"/>
                  <a:pt x="14" y="203"/>
                  <a:pt x="0" y="197"/>
                </a:cubicBezTo>
                <a:lnTo>
                  <a:pt x="3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54" name="Shape 157">
            <a:extLst>
              <a:ext uri="{FF2B5EF4-FFF2-40B4-BE49-F238E27FC236}">
                <a16:creationId xmlns:a16="http://schemas.microsoft.com/office/drawing/2014/main" id="{E34B73D0-ECE2-4C16-AA24-4A9616288E36}"/>
              </a:ext>
            </a:extLst>
          </xdr:cNvPr>
          <xdr:cNvSpPr/>
        </xdr:nvSpPr>
        <xdr:spPr>
          <a:xfrm>
            <a:off x="3227444" y="212310"/>
            <a:ext cx="630" cy="1078"/>
          </a:xfrm>
          <a:custGeom>
            <a:avLst/>
            <a:gdLst/>
            <a:ahLst/>
            <a:cxnLst/>
            <a:rect l="0" t="0" r="0" b="0"/>
            <a:pathLst>
              <a:path w="630" h="1078">
                <a:moveTo>
                  <a:pt x="630" y="0"/>
                </a:moveTo>
                <a:lnTo>
                  <a:pt x="426" y="1078"/>
                </a:lnTo>
                <a:lnTo>
                  <a:pt x="0" y="281"/>
                </a:lnTo>
                <a:cubicBezTo>
                  <a:pt x="208" y="184"/>
                  <a:pt x="422" y="94"/>
                  <a:pt x="63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55" name="Shape 158">
            <a:extLst>
              <a:ext uri="{FF2B5EF4-FFF2-40B4-BE49-F238E27FC236}">
                <a16:creationId xmlns:a16="http://schemas.microsoft.com/office/drawing/2014/main" id="{92168835-78C7-44B3-9185-651F9ED601B7}"/>
              </a:ext>
            </a:extLst>
          </xdr:cNvPr>
          <xdr:cNvSpPr/>
        </xdr:nvSpPr>
        <xdr:spPr>
          <a:xfrm>
            <a:off x="3176644" y="204537"/>
            <a:ext cx="867" cy="798"/>
          </a:xfrm>
          <a:custGeom>
            <a:avLst/>
            <a:gdLst/>
            <a:ahLst/>
            <a:cxnLst/>
            <a:rect l="0" t="0" r="0" b="0"/>
            <a:pathLst>
              <a:path w="867" h="798">
                <a:moveTo>
                  <a:pt x="453" y="12"/>
                </a:moveTo>
                <a:cubicBezTo>
                  <a:pt x="598" y="22"/>
                  <a:pt x="724" y="281"/>
                  <a:pt x="867" y="440"/>
                </a:cubicBezTo>
                <a:cubicBezTo>
                  <a:pt x="814" y="533"/>
                  <a:pt x="735" y="663"/>
                  <a:pt x="659" y="798"/>
                </a:cubicBezTo>
                <a:lnTo>
                  <a:pt x="0" y="374"/>
                </a:lnTo>
                <a:cubicBezTo>
                  <a:pt x="151" y="241"/>
                  <a:pt x="310" y="0"/>
                  <a:pt x="453" y="12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56" name="Shape 1002">
            <a:extLst>
              <a:ext uri="{FF2B5EF4-FFF2-40B4-BE49-F238E27FC236}">
                <a16:creationId xmlns:a16="http://schemas.microsoft.com/office/drawing/2014/main" id="{D185A5C1-8B08-4058-957D-3EB44B41177F}"/>
              </a:ext>
            </a:extLst>
          </xdr:cNvPr>
          <xdr:cNvSpPr/>
        </xdr:nvSpPr>
        <xdr:spPr>
          <a:xfrm>
            <a:off x="3017956" y="547563"/>
            <a:ext cx="34225" cy="34225"/>
          </a:xfrm>
          <a:custGeom>
            <a:avLst/>
            <a:gdLst/>
            <a:ahLst/>
            <a:cxnLst/>
            <a:rect l="0" t="0" r="0" b="0"/>
            <a:pathLst>
              <a:path w="34225" h="34225">
                <a:moveTo>
                  <a:pt x="0" y="0"/>
                </a:moveTo>
                <a:lnTo>
                  <a:pt x="34225" y="0"/>
                </a:lnTo>
                <a:lnTo>
                  <a:pt x="34225" y="34225"/>
                </a:lnTo>
                <a:lnTo>
                  <a:pt x="0" y="34225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57" name="Shape 1003">
            <a:extLst>
              <a:ext uri="{FF2B5EF4-FFF2-40B4-BE49-F238E27FC236}">
                <a16:creationId xmlns:a16="http://schemas.microsoft.com/office/drawing/2014/main" id="{7B53E3DD-DB16-4B01-B1E1-8A08EFE7E025}"/>
              </a:ext>
            </a:extLst>
          </xdr:cNvPr>
          <xdr:cNvSpPr/>
        </xdr:nvSpPr>
        <xdr:spPr>
          <a:xfrm>
            <a:off x="3129750" y="547563"/>
            <a:ext cx="34222" cy="34225"/>
          </a:xfrm>
          <a:custGeom>
            <a:avLst/>
            <a:gdLst/>
            <a:ahLst/>
            <a:cxnLst/>
            <a:rect l="0" t="0" r="0" b="0"/>
            <a:pathLst>
              <a:path w="34222" h="34225">
                <a:moveTo>
                  <a:pt x="0" y="0"/>
                </a:moveTo>
                <a:lnTo>
                  <a:pt x="34222" y="0"/>
                </a:lnTo>
                <a:lnTo>
                  <a:pt x="34222" y="34225"/>
                </a:lnTo>
                <a:lnTo>
                  <a:pt x="0" y="34225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58" name="Shape 1004">
            <a:extLst>
              <a:ext uri="{FF2B5EF4-FFF2-40B4-BE49-F238E27FC236}">
                <a16:creationId xmlns:a16="http://schemas.microsoft.com/office/drawing/2014/main" id="{9C02A824-8F77-43E6-8737-C7F24F53F60B}"/>
              </a:ext>
            </a:extLst>
          </xdr:cNvPr>
          <xdr:cNvSpPr/>
        </xdr:nvSpPr>
        <xdr:spPr>
          <a:xfrm>
            <a:off x="3266641" y="547563"/>
            <a:ext cx="34222" cy="34225"/>
          </a:xfrm>
          <a:custGeom>
            <a:avLst/>
            <a:gdLst/>
            <a:ahLst/>
            <a:cxnLst/>
            <a:rect l="0" t="0" r="0" b="0"/>
            <a:pathLst>
              <a:path w="34222" h="34225">
                <a:moveTo>
                  <a:pt x="0" y="0"/>
                </a:moveTo>
                <a:lnTo>
                  <a:pt x="34222" y="0"/>
                </a:lnTo>
                <a:lnTo>
                  <a:pt x="34222" y="34225"/>
                </a:lnTo>
                <a:lnTo>
                  <a:pt x="0" y="34225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59" name="Shape 1005">
            <a:extLst>
              <a:ext uri="{FF2B5EF4-FFF2-40B4-BE49-F238E27FC236}">
                <a16:creationId xmlns:a16="http://schemas.microsoft.com/office/drawing/2014/main" id="{011BAD22-5CAB-49D6-AFDC-6E06241D0105}"/>
              </a:ext>
            </a:extLst>
          </xdr:cNvPr>
          <xdr:cNvSpPr/>
        </xdr:nvSpPr>
        <xdr:spPr>
          <a:xfrm>
            <a:off x="3403534" y="547563"/>
            <a:ext cx="34218" cy="34225"/>
          </a:xfrm>
          <a:custGeom>
            <a:avLst/>
            <a:gdLst/>
            <a:ahLst/>
            <a:cxnLst/>
            <a:rect l="0" t="0" r="0" b="0"/>
            <a:pathLst>
              <a:path w="34218" h="34225">
                <a:moveTo>
                  <a:pt x="0" y="0"/>
                </a:moveTo>
                <a:lnTo>
                  <a:pt x="34218" y="0"/>
                </a:lnTo>
                <a:lnTo>
                  <a:pt x="34218" y="34225"/>
                </a:lnTo>
                <a:lnTo>
                  <a:pt x="0" y="34225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60" name="Shape 1006">
            <a:extLst>
              <a:ext uri="{FF2B5EF4-FFF2-40B4-BE49-F238E27FC236}">
                <a16:creationId xmlns:a16="http://schemas.microsoft.com/office/drawing/2014/main" id="{C250C2C4-2A76-4A6E-A24F-8636E9C8E1CD}"/>
              </a:ext>
            </a:extLst>
          </xdr:cNvPr>
          <xdr:cNvSpPr/>
        </xdr:nvSpPr>
        <xdr:spPr>
          <a:xfrm>
            <a:off x="3515324" y="547563"/>
            <a:ext cx="34225" cy="34225"/>
          </a:xfrm>
          <a:custGeom>
            <a:avLst/>
            <a:gdLst/>
            <a:ahLst/>
            <a:cxnLst/>
            <a:rect l="0" t="0" r="0" b="0"/>
            <a:pathLst>
              <a:path w="34225" h="34225">
                <a:moveTo>
                  <a:pt x="0" y="0"/>
                </a:moveTo>
                <a:lnTo>
                  <a:pt x="34225" y="0"/>
                </a:lnTo>
                <a:lnTo>
                  <a:pt x="34225" y="34225"/>
                </a:lnTo>
                <a:lnTo>
                  <a:pt x="0" y="34225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61" name="Shape 1007">
            <a:extLst>
              <a:ext uri="{FF2B5EF4-FFF2-40B4-BE49-F238E27FC236}">
                <a16:creationId xmlns:a16="http://schemas.microsoft.com/office/drawing/2014/main" id="{60E04A0F-F7A0-4374-97E6-E05B0B6414D0}"/>
              </a:ext>
            </a:extLst>
          </xdr:cNvPr>
          <xdr:cNvSpPr/>
        </xdr:nvSpPr>
        <xdr:spPr>
          <a:xfrm>
            <a:off x="3305426" y="104946"/>
            <a:ext cx="20535" cy="70734"/>
          </a:xfrm>
          <a:custGeom>
            <a:avLst/>
            <a:gdLst/>
            <a:ahLst/>
            <a:cxnLst/>
            <a:rect l="0" t="0" r="0" b="0"/>
            <a:pathLst>
              <a:path w="20535" h="70734">
                <a:moveTo>
                  <a:pt x="0" y="0"/>
                </a:moveTo>
                <a:lnTo>
                  <a:pt x="20535" y="0"/>
                </a:lnTo>
                <a:lnTo>
                  <a:pt x="20535" y="70734"/>
                </a:lnTo>
                <a:lnTo>
                  <a:pt x="0" y="70734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62" name="Shape 1008">
            <a:extLst>
              <a:ext uri="{FF2B5EF4-FFF2-40B4-BE49-F238E27FC236}">
                <a16:creationId xmlns:a16="http://schemas.microsoft.com/office/drawing/2014/main" id="{BAC35859-2956-48A5-B130-F1EE91F3D279}"/>
              </a:ext>
            </a:extLst>
          </xdr:cNvPr>
          <xdr:cNvSpPr/>
        </xdr:nvSpPr>
        <xdr:spPr>
          <a:xfrm>
            <a:off x="3273487" y="104946"/>
            <a:ext cx="20531" cy="70734"/>
          </a:xfrm>
          <a:custGeom>
            <a:avLst/>
            <a:gdLst/>
            <a:ahLst/>
            <a:cxnLst/>
            <a:rect l="0" t="0" r="0" b="0"/>
            <a:pathLst>
              <a:path w="20531" h="70734">
                <a:moveTo>
                  <a:pt x="0" y="0"/>
                </a:moveTo>
                <a:lnTo>
                  <a:pt x="20531" y="0"/>
                </a:lnTo>
                <a:lnTo>
                  <a:pt x="20531" y="70734"/>
                </a:lnTo>
                <a:lnTo>
                  <a:pt x="0" y="70734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63" name="Shape 1009">
            <a:extLst>
              <a:ext uri="{FF2B5EF4-FFF2-40B4-BE49-F238E27FC236}">
                <a16:creationId xmlns:a16="http://schemas.microsoft.com/office/drawing/2014/main" id="{7438E79A-0D90-422A-8119-17F3791A2BDA}"/>
              </a:ext>
            </a:extLst>
          </xdr:cNvPr>
          <xdr:cNvSpPr/>
        </xdr:nvSpPr>
        <xdr:spPr>
          <a:xfrm>
            <a:off x="3241544" y="104946"/>
            <a:ext cx="20535" cy="70734"/>
          </a:xfrm>
          <a:custGeom>
            <a:avLst/>
            <a:gdLst/>
            <a:ahLst/>
            <a:cxnLst/>
            <a:rect l="0" t="0" r="0" b="0"/>
            <a:pathLst>
              <a:path w="20535" h="70734">
                <a:moveTo>
                  <a:pt x="0" y="0"/>
                </a:moveTo>
                <a:lnTo>
                  <a:pt x="20535" y="0"/>
                </a:lnTo>
                <a:lnTo>
                  <a:pt x="20535" y="70734"/>
                </a:lnTo>
                <a:lnTo>
                  <a:pt x="0" y="70734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64" name="Shape 1010">
            <a:extLst>
              <a:ext uri="{FF2B5EF4-FFF2-40B4-BE49-F238E27FC236}">
                <a16:creationId xmlns:a16="http://schemas.microsoft.com/office/drawing/2014/main" id="{AD7B6222-97CF-4941-8A1D-8818CB872EE1}"/>
              </a:ext>
            </a:extLst>
          </xdr:cNvPr>
          <xdr:cNvSpPr/>
        </xdr:nvSpPr>
        <xdr:spPr>
          <a:xfrm>
            <a:off x="3221007" y="182519"/>
            <a:ext cx="125489" cy="9144"/>
          </a:xfrm>
          <a:custGeom>
            <a:avLst/>
            <a:gdLst/>
            <a:ahLst/>
            <a:cxnLst/>
            <a:rect l="0" t="0" r="0" b="0"/>
            <a:pathLst>
              <a:path w="125489" h="9144">
                <a:moveTo>
                  <a:pt x="0" y="0"/>
                </a:moveTo>
                <a:lnTo>
                  <a:pt x="125489" y="0"/>
                </a:lnTo>
                <a:lnTo>
                  <a:pt x="125489" y="9144"/>
                </a:lnTo>
                <a:lnTo>
                  <a:pt x="0" y="9144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65" name="Shape 1011">
            <a:extLst>
              <a:ext uri="{FF2B5EF4-FFF2-40B4-BE49-F238E27FC236}">
                <a16:creationId xmlns:a16="http://schemas.microsoft.com/office/drawing/2014/main" id="{DA48BA64-D865-4361-A770-AE6BCFE20EBB}"/>
              </a:ext>
            </a:extLst>
          </xdr:cNvPr>
          <xdr:cNvSpPr/>
        </xdr:nvSpPr>
        <xdr:spPr>
          <a:xfrm>
            <a:off x="3221007" y="88981"/>
            <a:ext cx="125489" cy="9144"/>
          </a:xfrm>
          <a:custGeom>
            <a:avLst/>
            <a:gdLst/>
            <a:ahLst/>
            <a:cxnLst/>
            <a:rect l="0" t="0" r="0" b="0"/>
            <a:pathLst>
              <a:path w="125489" h="9144">
                <a:moveTo>
                  <a:pt x="0" y="0"/>
                </a:moveTo>
                <a:lnTo>
                  <a:pt x="125489" y="0"/>
                </a:lnTo>
                <a:lnTo>
                  <a:pt x="125489" y="9144"/>
                </a:lnTo>
                <a:lnTo>
                  <a:pt x="0" y="9144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66" name="Shape 169">
            <a:extLst>
              <a:ext uri="{FF2B5EF4-FFF2-40B4-BE49-F238E27FC236}">
                <a16:creationId xmlns:a16="http://schemas.microsoft.com/office/drawing/2014/main" id="{9D7AFC41-D21D-479E-9F21-367C03E368BF}"/>
              </a:ext>
            </a:extLst>
          </xdr:cNvPr>
          <xdr:cNvSpPr/>
        </xdr:nvSpPr>
        <xdr:spPr>
          <a:xfrm>
            <a:off x="2954073" y="511060"/>
            <a:ext cx="659359" cy="25095"/>
          </a:xfrm>
          <a:custGeom>
            <a:avLst/>
            <a:gdLst/>
            <a:ahLst/>
            <a:cxnLst/>
            <a:rect l="0" t="0" r="0" b="0"/>
            <a:pathLst>
              <a:path w="659359" h="25095">
                <a:moveTo>
                  <a:pt x="63882" y="0"/>
                </a:moveTo>
                <a:lnTo>
                  <a:pt x="98108" y="0"/>
                </a:lnTo>
                <a:lnTo>
                  <a:pt x="98108" y="13691"/>
                </a:lnTo>
                <a:lnTo>
                  <a:pt x="175676" y="13691"/>
                </a:lnTo>
                <a:lnTo>
                  <a:pt x="175676" y="0"/>
                </a:lnTo>
                <a:lnTo>
                  <a:pt x="209898" y="0"/>
                </a:lnTo>
                <a:lnTo>
                  <a:pt x="209898" y="13691"/>
                </a:lnTo>
                <a:lnTo>
                  <a:pt x="312567" y="13691"/>
                </a:lnTo>
                <a:lnTo>
                  <a:pt x="312567" y="0"/>
                </a:lnTo>
                <a:lnTo>
                  <a:pt x="346789" y="0"/>
                </a:lnTo>
                <a:lnTo>
                  <a:pt x="346789" y="13691"/>
                </a:lnTo>
                <a:lnTo>
                  <a:pt x="449461" y="13691"/>
                </a:lnTo>
                <a:lnTo>
                  <a:pt x="449461" y="0"/>
                </a:lnTo>
                <a:lnTo>
                  <a:pt x="483678" y="0"/>
                </a:lnTo>
                <a:lnTo>
                  <a:pt x="483678" y="13691"/>
                </a:lnTo>
                <a:lnTo>
                  <a:pt x="561251" y="13691"/>
                </a:lnTo>
                <a:lnTo>
                  <a:pt x="561251" y="0"/>
                </a:lnTo>
                <a:lnTo>
                  <a:pt x="595476" y="0"/>
                </a:lnTo>
                <a:lnTo>
                  <a:pt x="595476" y="13691"/>
                </a:lnTo>
                <a:lnTo>
                  <a:pt x="659359" y="13691"/>
                </a:lnTo>
                <a:lnTo>
                  <a:pt x="659359" y="25095"/>
                </a:lnTo>
                <a:lnTo>
                  <a:pt x="0" y="25095"/>
                </a:lnTo>
                <a:lnTo>
                  <a:pt x="0" y="13691"/>
                </a:lnTo>
                <a:lnTo>
                  <a:pt x="63882" y="13691"/>
                </a:lnTo>
                <a:lnTo>
                  <a:pt x="6388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67" name="Shape 1012">
            <a:extLst>
              <a:ext uri="{FF2B5EF4-FFF2-40B4-BE49-F238E27FC236}">
                <a16:creationId xmlns:a16="http://schemas.microsoft.com/office/drawing/2014/main" id="{30220D42-CF3D-48A9-90C7-31282ADA187C}"/>
              </a:ext>
            </a:extLst>
          </xdr:cNvPr>
          <xdr:cNvSpPr/>
        </xdr:nvSpPr>
        <xdr:spPr>
          <a:xfrm>
            <a:off x="2954073" y="590914"/>
            <a:ext cx="659359" cy="22809"/>
          </a:xfrm>
          <a:custGeom>
            <a:avLst/>
            <a:gdLst/>
            <a:ahLst/>
            <a:cxnLst/>
            <a:rect l="0" t="0" r="0" b="0"/>
            <a:pathLst>
              <a:path w="659359" h="22809">
                <a:moveTo>
                  <a:pt x="0" y="0"/>
                </a:moveTo>
                <a:lnTo>
                  <a:pt x="659359" y="0"/>
                </a:lnTo>
                <a:lnTo>
                  <a:pt x="659359" y="22809"/>
                </a:lnTo>
                <a:lnTo>
                  <a:pt x="0" y="22809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68" name="Shape 171">
            <a:extLst>
              <a:ext uri="{FF2B5EF4-FFF2-40B4-BE49-F238E27FC236}">
                <a16:creationId xmlns:a16="http://schemas.microsoft.com/office/drawing/2014/main" id="{984FE546-059B-4D70-B117-2EF0FFB80D41}"/>
              </a:ext>
            </a:extLst>
          </xdr:cNvPr>
          <xdr:cNvSpPr/>
        </xdr:nvSpPr>
        <xdr:spPr>
          <a:xfrm>
            <a:off x="3266641" y="0"/>
            <a:ext cx="34222" cy="34221"/>
          </a:xfrm>
          <a:custGeom>
            <a:avLst/>
            <a:gdLst/>
            <a:ahLst/>
            <a:cxnLst/>
            <a:rect l="0" t="0" r="0" b="0"/>
            <a:pathLst>
              <a:path w="34222" h="34221">
                <a:moveTo>
                  <a:pt x="13691" y="0"/>
                </a:moveTo>
                <a:lnTo>
                  <a:pt x="20537" y="0"/>
                </a:lnTo>
                <a:lnTo>
                  <a:pt x="20537" y="6846"/>
                </a:lnTo>
                <a:lnTo>
                  <a:pt x="18255" y="6846"/>
                </a:lnTo>
                <a:lnTo>
                  <a:pt x="18255" y="22816"/>
                </a:lnTo>
                <a:lnTo>
                  <a:pt x="27381" y="22816"/>
                </a:lnTo>
                <a:lnTo>
                  <a:pt x="27381" y="18255"/>
                </a:lnTo>
                <a:lnTo>
                  <a:pt x="34222" y="18255"/>
                </a:lnTo>
                <a:lnTo>
                  <a:pt x="34222" y="25098"/>
                </a:lnTo>
                <a:lnTo>
                  <a:pt x="18255" y="25098"/>
                </a:lnTo>
                <a:lnTo>
                  <a:pt x="18255" y="34221"/>
                </a:lnTo>
                <a:lnTo>
                  <a:pt x="15973" y="34221"/>
                </a:lnTo>
                <a:lnTo>
                  <a:pt x="15973" y="25098"/>
                </a:lnTo>
                <a:lnTo>
                  <a:pt x="0" y="25098"/>
                </a:lnTo>
                <a:lnTo>
                  <a:pt x="0" y="18255"/>
                </a:lnTo>
                <a:lnTo>
                  <a:pt x="6846" y="18255"/>
                </a:lnTo>
                <a:lnTo>
                  <a:pt x="6846" y="22816"/>
                </a:lnTo>
                <a:lnTo>
                  <a:pt x="15973" y="22816"/>
                </a:lnTo>
                <a:lnTo>
                  <a:pt x="15973" y="6846"/>
                </a:lnTo>
                <a:lnTo>
                  <a:pt x="13691" y="6846"/>
                </a:lnTo>
                <a:lnTo>
                  <a:pt x="1369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69" name="Shape 172">
            <a:extLst>
              <a:ext uri="{FF2B5EF4-FFF2-40B4-BE49-F238E27FC236}">
                <a16:creationId xmlns:a16="http://schemas.microsoft.com/office/drawing/2014/main" id="{CB92C072-08B0-4EC0-B77A-E30A4A3170EB}"/>
              </a:ext>
            </a:extLst>
          </xdr:cNvPr>
          <xdr:cNvSpPr/>
        </xdr:nvSpPr>
        <xdr:spPr>
          <a:xfrm>
            <a:off x="3234698" y="33652"/>
            <a:ext cx="98108" cy="49050"/>
          </a:xfrm>
          <a:custGeom>
            <a:avLst/>
            <a:gdLst/>
            <a:ahLst/>
            <a:cxnLst/>
            <a:rect l="0" t="0" r="0" b="0"/>
            <a:pathLst>
              <a:path w="98108" h="49050">
                <a:moveTo>
                  <a:pt x="49056" y="0"/>
                </a:moveTo>
                <a:cubicBezTo>
                  <a:pt x="76158" y="0"/>
                  <a:pt x="98108" y="21949"/>
                  <a:pt x="98108" y="49050"/>
                </a:cubicBezTo>
                <a:lnTo>
                  <a:pt x="0" y="49050"/>
                </a:lnTo>
                <a:cubicBezTo>
                  <a:pt x="0" y="21949"/>
                  <a:pt x="21956" y="0"/>
                  <a:pt x="49056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70" name="Shape 1013">
            <a:extLst>
              <a:ext uri="{FF2B5EF4-FFF2-40B4-BE49-F238E27FC236}">
                <a16:creationId xmlns:a16="http://schemas.microsoft.com/office/drawing/2014/main" id="{08177E3B-9FD3-43BC-8BA1-256F1ACF8B14}"/>
              </a:ext>
            </a:extLst>
          </xdr:cNvPr>
          <xdr:cNvSpPr/>
        </xdr:nvSpPr>
        <xdr:spPr>
          <a:xfrm>
            <a:off x="2656124" y="1086401"/>
            <a:ext cx="1242126" cy="25801"/>
          </a:xfrm>
          <a:custGeom>
            <a:avLst/>
            <a:gdLst/>
            <a:ahLst/>
            <a:cxnLst/>
            <a:rect l="0" t="0" r="0" b="0"/>
            <a:pathLst>
              <a:path w="1242126" h="25801">
                <a:moveTo>
                  <a:pt x="0" y="0"/>
                </a:moveTo>
                <a:lnTo>
                  <a:pt x="1242126" y="0"/>
                </a:lnTo>
                <a:lnTo>
                  <a:pt x="1242126" y="25801"/>
                </a:lnTo>
                <a:lnTo>
                  <a:pt x="0" y="25801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71" name="Shape 174">
            <a:extLst>
              <a:ext uri="{FF2B5EF4-FFF2-40B4-BE49-F238E27FC236}">
                <a16:creationId xmlns:a16="http://schemas.microsoft.com/office/drawing/2014/main" id="{E33F41BE-BA76-4808-AD99-0414522B416E}"/>
              </a:ext>
            </a:extLst>
          </xdr:cNvPr>
          <xdr:cNvSpPr/>
        </xdr:nvSpPr>
        <xdr:spPr>
          <a:xfrm>
            <a:off x="2059042" y="1381478"/>
            <a:ext cx="54019" cy="112097"/>
          </a:xfrm>
          <a:custGeom>
            <a:avLst/>
            <a:gdLst/>
            <a:ahLst/>
            <a:cxnLst/>
            <a:rect l="0" t="0" r="0" b="0"/>
            <a:pathLst>
              <a:path w="54019" h="112097">
                <a:moveTo>
                  <a:pt x="0" y="0"/>
                </a:moveTo>
                <a:lnTo>
                  <a:pt x="48862" y="0"/>
                </a:lnTo>
                <a:lnTo>
                  <a:pt x="54019" y="535"/>
                </a:lnTo>
                <a:lnTo>
                  <a:pt x="54019" y="9656"/>
                </a:lnTo>
                <a:lnTo>
                  <a:pt x="44806" y="6426"/>
                </a:lnTo>
                <a:lnTo>
                  <a:pt x="41425" y="6426"/>
                </a:lnTo>
                <a:lnTo>
                  <a:pt x="41425" y="54950"/>
                </a:lnTo>
                <a:cubicBezTo>
                  <a:pt x="43283" y="55119"/>
                  <a:pt x="44635" y="55119"/>
                  <a:pt x="45651" y="55119"/>
                </a:cubicBezTo>
                <a:lnTo>
                  <a:pt x="54019" y="51845"/>
                </a:lnTo>
                <a:lnTo>
                  <a:pt x="54019" y="60982"/>
                </a:lnTo>
                <a:lnTo>
                  <a:pt x="41425" y="61373"/>
                </a:lnTo>
                <a:lnTo>
                  <a:pt x="41425" y="92484"/>
                </a:lnTo>
                <a:cubicBezTo>
                  <a:pt x="41425" y="98572"/>
                  <a:pt x="41763" y="102460"/>
                  <a:pt x="42606" y="103983"/>
                </a:cubicBezTo>
                <a:cubicBezTo>
                  <a:pt x="43283" y="105501"/>
                  <a:pt x="44635" y="106855"/>
                  <a:pt x="46497" y="107870"/>
                </a:cubicBezTo>
                <a:lnTo>
                  <a:pt x="54019" y="108842"/>
                </a:lnTo>
                <a:lnTo>
                  <a:pt x="54019" y="112097"/>
                </a:lnTo>
                <a:lnTo>
                  <a:pt x="0" y="112097"/>
                </a:lnTo>
                <a:lnTo>
                  <a:pt x="0" y="109224"/>
                </a:lnTo>
                <a:cubicBezTo>
                  <a:pt x="5241" y="109224"/>
                  <a:pt x="8791" y="108717"/>
                  <a:pt x="10483" y="107701"/>
                </a:cubicBezTo>
                <a:cubicBezTo>
                  <a:pt x="12344" y="106855"/>
                  <a:pt x="13695" y="105501"/>
                  <a:pt x="14371" y="103983"/>
                </a:cubicBezTo>
                <a:cubicBezTo>
                  <a:pt x="15217" y="102460"/>
                  <a:pt x="15555" y="98572"/>
                  <a:pt x="15555" y="92484"/>
                </a:cubicBezTo>
                <a:lnTo>
                  <a:pt x="15555" y="19613"/>
                </a:lnTo>
                <a:cubicBezTo>
                  <a:pt x="15555" y="13526"/>
                  <a:pt x="15217" y="9638"/>
                  <a:pt x="14371" y="8114"/>
                </a:cubicBezTo>
                <a:cubicBezTo>
                  <a:pt x="13695" y="6426"/>
                  <a:pt x="12344" y="5242"/>
                  <a:pt x="10483" y="4227"/>
                </a:cubicBezTo>
                <a:cubicBezTo>
                  <a:pt x="8622" y="3381"/>
                  <a:pt x="5072" y="2873"/>
                  <a:pt x="0" y="2873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72" name="Shape 175">
            <a:extLst>
              <a:ext uri="{FF2B5EF4-FFF2-40B4-BE49-F238E27FC236}">
                <a16:creationId xmlns:a16="http://schemas.microsoft.com/office/drawing/2014/main" id="{20AE33C0-093B-4616-896E-2DA3FD2A83C2}"/>
              </a:ext>
            </a:extLst>
          </xdr:cNvPr>
          <xdr:cNvSpPr/>
        </xdr:nvSpPr>
        <xdr:spPr>
          <a:xfrm>
            <a:off x="1936631" y="1381478"/>
            <a:ext cx="115143" cy="114632"/>
          </a:xfrm>
          <a:custGeom>
            <a:avLst/>
            <a:gdLst/>
            <a:ahLst/>
            <a:cxnLst/>
            <a:rect l="0" t="0" r="0" b="0"/>
            <a:pathLst>
              <a:path w="115143" h="114632">
                <a:moveTo>
                  <a:pt x="0" y="0"/>
                </a:moveTo>
                <a:lnTo>
                  <a:pt x="57823" y="0"/>
                </a:lnTo>
                <a:lnTo>
                  <a:pt x="57823" y="2873"/>
                </a:lnTo>
                <a:lnTo>
                  <a:pt x="54950" y="2873"/>
                </a:lnTo>
                <a:cubicBezTo>
                  <a:pt x="50555" y="2873"/>
                  <a:pt x="47510" y="3381"/>
                  <a:pt x="45991" y="4227"/>
                </a:cubicBezTo>
                <a:cubicBezTo>
                  <a:pt x="44299" y="5073"/>
                  <a:pt x="43114" y="6426"/>
                  <a:pt x="42437" y="7945"/>
                </a:cubicBezTo>
                <a:cubicBezTo>
                  <a:pt x="41764" y="9638"/>
                  <a:pt x="41425" y="13695"/>
                  <a:pt x="41425" y="20120"/>
                </a:cubicBezTo>
                <a:lnTo>
                  <a:pt x="41425" y="74902"/>
                </a:lnTo>
                <a:cubicBezTo>
                  <a:pt x="41425" y="85047"/>
                  <a:pt x="42272" y="91639"/>
                  <a:pt x="43622" y="94852"/>
                </a:cubicBezTo>
                <a:cubicBezTo>
                  <a:pt x="45145" y="98065"/>
                  <a:pt x="47678" y="100768"/>
                  <a:pt x="51232" y="102968"/>
                </a:cubicBezTo>
                <a:cubicBezTo>
                  <a:pt x="54613" y="105163"/>
                  <a:pt x="59008" y="106179"/>
                  <a:pt x="64249" y="106179"/>
                </a:cubicBezTo>
                <a:cubicBezTo>
                  <a:pt x="70338" y="106179"/>
                  <a:pt x="75579" y="104825"/>
                  <a:pt x="79806" y="102122"/>
                </a:cubicBezTo>
                <a:cubicBezTo>
                  <a:pt x="84032" y="99418"/>
                  <a:pt x="87243" y="95526"/>
                  <a:pt x="89273" y="90792"/>
                </a:cubicBezTo>
                <a:cubicBezTo>
                  <a:pt x="91469" y="86058"/>
                  <a:pt x="92484" y="77606"/>
                  <a:pt x="92484" y="65772"/>
                </a:cubicBezTo>
                <a:lnTo>
                  <a:pt x="92484" y="20120"/>
                </a:lnTo>
                <a:cubicBezTo>
                  <a:pt x="92484" y="15049"/>
                  <a:pt x="91977" y="11499"/>
                  <a:pt x="90965" y="9299"/>
                </a:cubicBezTo>
                <a:cubicBezTo>
                  <a:pt x="89950" y="7103"/>
                  <a:pt x="88597" y="5580"/>
                  <a:pt x="86905" y="4735"/>
                </a:cubicBezTo>
                <a:cubicBezTo>
                  <a:pt x="84539" y="3549"/>
                  <a:pt x="80989" y="2873"/>
                  <a:pt x="76425" y="2873"/>
                </a:cubicBezTo>
                <a:lnTo>
                  <a:pt x="76425" y="0"/>
                </a:lnTo>
                <a:lnTo>
                  <a:pt x="115143" y="0"/>
                </a:lnTo>
                <a:lnTo>
                  <a:pt x="115143" y="2873"/>
                </a:lnTo>
                <a:lnTo>
                  <a:pt x="112774" y="2873"/>
                </a:lnTo>
                <a:cubicBezTo>
                  <a:pt x="109732" y="2873"/>
                  <a:pt x="107194" y="3549"/>
                  <a:pt x="104997" y="4735"/>
                </a:cubicBezTo>
                <a:cubicBezTo>
                  <a:pt x="102968" y="6089"/>
                  <a:pt x="101445" y="7945"/>
                  <a:pt x="100433" y="10484"/>
                </a:cubicBezTo>
                <a:cubicBezTo>
                  <a:pt x="99756" y="12340"/>
                  <a:pt x="99418" y="15556"/>
                  <a:pt x="99418" y="20120"/>
                </a:cubicBezTo>
                <a:lnTo>
                  <a:pt x="99418" y="62726"/>
                </a:lnTo>
                <a:cubicBezTo>
                  <a:pt x="99418" y="75744"/>
                  <a:pt x="98572" y="85381"/>
                  <a:pt x="96880" y="91130"/>
                </a:cubicBezTo>
                <a:cubicBezTo>
                  <a:pt x="95023" y="97050"/>
                  <a:pt x="90965" y="102291"/>
                  <a:pt x="84201" y="107194"/>
                </a:cubicBezTo>
                <a:cubicBezTo>
                  <a:pt x="77436" y="112267"/>
                  <a:pt x="68307" y="114632"/>
                  <a:pt x="56643" y="114632"/>
                </a:cubicBezTo>
                <a:cubicBezTo>
                  <a:pt x="47005" y="114632"/>
                  <a:pt x="39564" y="113281"/>
                  <a:pt x="34323" y="110744"/>
                </a:cubicBezTo>
                <a:cubicBezTo>
                  <a:pt x="27055" y="107194"/>
                  <a:pt x="21983" y="102629"/>
                  <a:pt x="18936" y="97219"/>
                </a:cubicBezTo>
                <a:cubicBezTo>
                  <a:pt x="16063" y="91639"/>
                  <a:pt x="14540" y="84201"/>
                  <a:pt x="14540" y="74902"/>
                </a:cubicBezTo>
                <a:lnTo>
                  <a:pt x="14540" y="20120"/>
                </a:lnTo>
                <a:cubicBezTo>
                  <a:pt x="14540" y="13526"/>
                  <a:pt x="14202" y="9638"/>
                  <a:pt x="13526" y="7945"/>
                </a:cubicBezTo>
                <a:cubicBezTo>
                  <a:pt x="12684" y="6426"/>
                  <a:pt x="11499" y="5073"/>
                  <a:pt x="9807" y="4227"/>
                </a:cubicBezTo>
                <a:cubicBezTo>
                  <a:pt x="7949" y="3212"/>
                  <a:pt x="4735" y="2873"/>
                  <a:pt x="0" y="2873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73" name="Shape 176">
            <a:extLst>
              <a:ext uri="{FF2B5EF4-FFF2-40B4-BE49-F238E27FC236}">
                <a16:creationId xmlns:a16="http://schemas.microsoft.com/office/drawing/2014/main" id="{36DBECEE-1FED-4903-B19A-3C11D8ACFC52}"/>
              </a:ext>
            </a:extLst>
          </xdr:cNvPr>
          <xdr:cNvSpPr/>
        </xdr:nvSpPr>
        <xdr:spPr>
          <a:xfrm>
            <a:off x="1847528" y="1378945"/>
            <a:ext cx="78452" cy="117165"/>
          </a:xfrm>
          <a:custGeom>
            <a:avLst/>
            <a:gdLst/>
            <a:ahLst/>
            <a:cxnLst/>
            <a:rect l="0" t="0" r="0" b="0"/>
            <a:pathLst>
              <a:path w="78452" h="117165">
                <a:moveTo>
                  <a:pt x="34661" y="0"/>
                </a:moveTo>
                <a:cubicBezTo>
                  <a:pt x="38210" y="0"/>
                  <a:pt x="41764" y="333"/>
                  <a:pt x="45143" y="1350"/>
                </a:cubicBezTo>
                <a:cubicBezTo>
                  <a:pt x="47847" y="2025"/>
                  <a:pt x="50893" y="3210"/>
                  <a:pt x="54611" y="4902"/>
                </a:cubicBezTo>
                <a:cubicBezTo>
                  <a:pt x="58331" y="6760"/>
                  <a:pt x="61037" y="7606"/>
                  <a:pt x="62387" y="7606"/>
                </a:cubicBezTo>
                <a:cubicBezTo>
                  <a:pt x="63910" y="7606"/>
                  <a:pt x="65095" y="7099"/>
                  <a:pt x="65772" y="6252"/>
                </a:cubicBezTo>
                <a:cubicBezTo>
                  <a:pt x="66618" y="5406"/>
                  <a:pt x="67460" y="3379"/>
                  <a:pt x="68137" y="0"/>
                </a:cubicBezTo>
                <a:lnTo>
                  <a:pt x="70676" y="0"/>
                </a:lnTo>
                <a:lnTo>
                  <a:pt x="71521" y="37363"/>
                </a:lnTo>
                <a:lnTo>
                  <a:pt x="68137" y="37363"/>
                </a:lnTo>
                <a:cubicBezTo>
                  <a:pt x="66618" y="28064"/>
                  <a:pt x="62558" y="20455"/>
                  <a:pt x="56304" y="14708"/>
                </a:cubicBezTo>
                <a:cubicBezTo>
                  <a:pt x="50047" y="9128"/>
                  <a:pt x="43283" y="6252"/>
                  <a:pt x="36015" y="6252"/>
                </a:cubicBezTo>
                <a:cubicBezTo>
                  <a:pt x="30434" y="6252"/>
                  <a:pt x="26039" y="7775"/>
                  <a:pt x="22658" y="10817"/>
                </a:cubicBezTo>
                <a:cubicBezTo>
                  <a:pt x="19444" y="13694"/>
                  <a:pt x="17755" y="17244"/>
                  <a:pt x="17755" y="21131"/>
                </a:cubicBezTo>
                <a:cubicBezTo>
                  <a:pt x="17755" y="23499"/>
                  <a:pt x="18428" y="25695"/>
                  <a:pt x="19444" y="27726"/>
                </a:cubicBezTo>
                <a:cubicBezTo>
                  <a:pt x="21135" y="30261"/>
                  <a:pt x="23670" y="32799"/>
                  <a:pt x="27222" y="35334"/>
                </a:cubicBezTo>
                <a:cubicBezTo>
                  <a:pt x="29757" y="37194"/>
                  <a:pt x="35845" y="40406"/>
                  <a:pt x="45143" y="44970"/>
                </a:cubicBezTo>
                <a:cubicBezTo>
                  <a:pt x="58331" y="51397"/>
                  <a:pt x="67122" y="57483"/>
                  <a:pt x="71686" y="63233"/>
                </a:cubicBezTo>
                <a:cubicBezTo>
                  <a:pt x="76255" y="68979"/>
                  <a:pt x="78452" y="75574"/>
                  <a:pt x="78452" y="82845"/>
                </a:cubicBezTo>
                <a:cubicBezTo>
                  <a:pt x="78452" y="92314"/>
                  <a:pt x="74732" y="100258"/>
                  <a:pt x="67460" y="107024"/>
                </a:cubicBezTo>
                <a:cubicBezTo>
                  <a:pt x="60192" y="113784"/>
                  <a:pt x="50893" y="117165"/>
                  <a:pt x="39733" y="117165"/>
                </a:cubicBezTo>
                <a:cubicBezTo>
                  <a:pt x="36183" y="117165"/>
                  <a:pt x="32799" y="116829"/>
                  <a:pt x="29757" y="116153"/>
                </a:cubicBezTo>
                <a:cubicBezTo>
                  <a:pt x="26547" y="115477"/>
                  <a:pt x="22658" y="113953"/>
                  <a:pt x="17925" y="112096"/>
                </a:cubicBezTo>
                <a:cubicBezTo>
                  <a:pt x="15217" y="110911"/>
                  <a:pt x="13021" y="110403"/>
                  <a:pt x="11330" y="110403"/>
                </a:cubicBezTo>
                <a:cubicBezTo>
                  <a:pt x="9806" y="110403"/>
                  <a:pt x="8453" y="110911"/>
                  <a:pt x="6764" y="112096"/>
                </a:cubicBezTo>
                <a:cubicBezTo>
                  <a:pt x="5241" y="113107"/>
                  <a:pt x="3887" y="114969"/>
                  <a:pt x="2877" y="117165"/>
                </a:cubicBezTo>
                <a:lnTo>
                  <a:pt x="0" y="117165"/>
                </a:lnTo>
                <a:lnTo>
                  <a:pt x="0" y="74897"/>
                </a:lnTo>
                <a:lnTo>
                  <a:pt x="2877" y="74897"/>
                </a:lnTo>
                <a:cubicBezTo>
                  <a:pt x="5241" y="86734"/>
                  <a:pt x="9976" y="95863"/>
                  <a:pt x="16909" y="102120"/>
                </a:cubicBezTo>
                <a:cubicBezTo>
                  <a:pt x="23839" y="108205"/>
                  <a:pt x="31280" y="111420"/>
                  <a:pt x="39225" y="111420"/>
                </a:cubicBezTo>
                <a:cubicBezTo>
                  <a:pt x="45482" y="111420"/>
                  <a:pt x="50386" y="109727"/>
                  <a:pt x="54104" y="106347"/>
                </a:cubicBezTo>
                <a:cubicBezTo>
                  <a:pt x="57654" y="102963"/>
                  <a:pt x="59515" y="99075"/>
                  <a:pt x="59515" y="94679"/>
                </a:cubicBezTo>
                <a:cubicBezTo>
                  <a:pt x="59515" y="91976"/>
                  <a:pt x="58838" y="89438"/>
                  <a:pt x="57485" y="86903"/>
                </a:cubicBezTo>
                <a:cubicBezTo>
                  <a:pt x="55965" y="84534"/>
                  <a:pt x="53936" y="82169"/>
                  <a:pt x="51063" y="79969"/>
                </a:cubicBezTo>
                <a:cubicBezTo>
                  <a:pt x="48186" y="77605"/>
                  <a:pt x="43114" y="74728"/>
                  <a:pt x="35845" y="71178"/>
                </a:cubicBezTo>
                <a:cubicBezTo>
                  <a:pt x="25531" y="66274"/>
                  <a:pt x="18259" y="61879"/>
                  <a:pt x="13863" y="58330"/>
                </a:cubicBezTo>
                <a:cubicBezTo>
                  <a:pt x="9468" y="54946"/>
                  <a:pt x="5918" y="50888"/>
                  <a:pt x="3550" y="46662"/>
                </a:cubicBezTo>
                <a:cubicBezTo>
                  <a:pt x="1185" y="42266"/>
                  <a:pt x="0" y="37363"/>
                  <a:pt x="0" y="32290"/>
                </a:cubicBezTo>
                <a:cubicBezTo>
                  <a:pt x="0" y="23331"/>
                  <a:pt x="3214" y="15720"/>
                  <a:pt x="9806" y="9468"/>
                </a:cubicBezTo>
                <a:cubicBezTo>
                  <a:pt x="16402" y="3042"/>
                  <a:pt x="24685" y="0"/>
                  <a:pt x="34661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74" name="Shape 177">
            <a:extLst>
              <a:ext uri="{FF2B5EF4-FFF2-40B4-BE49-F238E27FC236}">
                <a16:creationId xmlns:a16="http://schemas.microsoft.com/office/drawing/2014/main" id="{ABD58409-2803-4940-849E-5ECA2FDA83C9}"/>
              </a:ext>
            </a:extLst>
          </xdr:cNvPr>
          <xdr:cNvSpPr/>
        </xdr:nvSpPr>
        <xdr:spPr>
          <a:xfrm>
            <a:off x="2113062" y="1490319"/>
            <a:ext cx="2958" cy="3255"/>
          </a:xfrm>
          <a:custGeom>
            <a:avLst/>
            <a:gdLst/>
            <a:ahLst/>
            <a:cxnLst/>
            <a:rect l="0" t="0" r="0" b="0"/>
            <a:pathLst>
              <a:path w="2958" h="3255">
                <a:moveTo>
                  <a:pt x="0" y="0"/>
                </a:moveTo>
                <a:lnTo>
                  <a:pt x="2958" y="382"/>
                </a:lnTo>
                <a:lnTo>
                  <a:pt x="2958" y="3255"/>
                </a:lnTo>
                <a:lnTo>
                  <a:pt x="0" y="3255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75" name="Shape 178">
            <a:extLst>
              <a:ext uri="{FF2B5EF4-FFF2-40B4-BE49-F238E27FC236}">
                <a16:creationId xmlns:a16="http://schemas.microsoft.com/office/drawing/2014/main" id="{9FFCF9F2-948A-4ECD-9527-4D86C605CCBE}"/>
              </a:ext>
            </a:extLst>
          </xdr:cNvPr>
          <xdr:cNvSpPr/>
        </xdr:nvSpPr>
        <xdr:spPr>
          <a:xfrm>
            <a:off x="2113062" y="1382013"/>
            <a:ext cx="39987" cy="60447"/>
          </a:xfrm>
          <a:custGeom>
            <a:avLst/>
            <a:gdLst/>
            <a:ahLst/>
            <a:cxnLst/>
            <a:rect l="0" t="0" r="0" b="0"/>
            <a:pathLst>
              <a:path w="39987" h="60447">
                <a:moveTo>
                  <a:pt x="0" y="0"/>
                </a:moveTo>
                <a:lnTo>
                  <a:pt x="15597" y="1619"/>
                </a:lnTo>
                <a:cubicBezTo>
                  <a:pt x="21388" y="3056"/>
                  <a:pt x="26037" y="5212"/>
                  <a:pt x="29503" y="8087"/>
                </a:cubicBezTo>
                <a:cubicBezTo>
                  <a:pt x="36438" y="13836"/>
                  <a:pt x="39987" y="20939"/>
                  <a:pt x="39987" y="29561"/>
                </a:cubicBezTo>
                <a:cubicBezTo>
                  <a:pt x="39987" y="36830"/>
                  <a:pt x="37788" y="43087"/>
                  <a:pt x="33222" y="48328"/>
                </a:cubicBezTo>
                <a:cubicBezTo>
                  <a:pt x="28658" y="53400"/>
                  <a:pt x="22402" y="56950"/>
                  <a:pt x="14455" y="58811"/>
                </a:cubicBezTo>
                <a:cubicBezTo>
                  <a:pt x="11835" y="59487"/>
                  <a:pt x="8242" y="59994"/>
                  <a:pt x="3720" y="60332"/>
                </a:cubicBezTo>
                <a:lnTo>
                  <a:pt x="0" y="60447"/>
                </a:lnTo>
                <a:lnTo>
                  <a:pt x="0" y="51309"/>
                </a:lnTo>
                <a:lnTo>
                  <a:pt x="7187" y="48496"/>
                </a:lnTo>
                <a:cubicBezTo>
                  <a:pt x="10737" y="44609"/>
                  <a:pt x="12595" y="38352"/>
                  <a:pt x="12595" y="29899"/>
                </a:cubicBezTo>
                <a:cubicBezTo>
                  <a:pt x="12595" y="21612"/>
                  <a:pt x="10737" y="15528"/>
                  <a:pt x="7187" y="11640"/>
                </a:cubicBezTo>
                <a:lnTo>
                  <a:pt x="0" y="912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76" name="Shape 179">
            <a:extLst>
              <a:ext uri="{FF2B5EF4-FFF2-40B4-BE49-F238E27FC236}">
                <a16:creationId xmlns:a16="http://schemas.microsoft.com/office/drawing/2014/main" id="{AEA409AF-CC62-434E-91CF-3DC13722651B}"/>
              </a:ext>
            </a:extLst>
          </xdr:cNvPr>
          <xdr:cNvSpPr/>
        </xdr:nvSpPr>
        <xdr:spPr>
          <a:xfrm>
            <a:off x="2274105" y="1381478"/>
            <a:ext cx="58840" cy="112097"/>
          </a:xfrm>
          <a:custGeom>
            <a:avLst/>
            <a:gdLst/>
            <a:ahLst/>
            <a:cxnLst/>
            <a:rect l="0" t="0" r="0" b="0"/>
            <a:pathLst>
              <a:path w="58840" h="112097">
                <a:moveTo>
                  <a:pt x="0" y="0"/>
                </a:moveTo>
                <a:lnTo>
                  <a:pt x="52078" y="0"/>
                </a:lnTo>
                <a:lnTo>
                  <a:pt x="58840" y="260"/>
                </a:lnTo>
                <a:lnTo>
                  <a:pt x="58840" y="8850"/>
                </a:lnTo>
                <a:lnTo>
                  <a:pt x="50555" y="6258"/>
                </a:lnTo>
                <a:lnTo>
                  <a:pt x="41764" y="6258"/>
                </a:lnTo>
                <a:lnTo>
                  <a:pt x="41764" y="55119"/>
                </a:lnTo>
                <a:lnTo>
                  <a:pt x="46499" y="55119"/>
                </a:lnTo>
                <a:lnTo>
                  <a:pt x="58840" y="53667"/>
                </a:lnTo>
                <a:lnTo>
                  <a:pt x="58840" y="74700"/>
                </a:lnTo>
                <a:lnTo>
                  <a:pt x="49202" y="61035"/>
                </a:lnTo>
                <a:lnTo>
                  <a:pt x="41764" y="61035"/>
                </a:lnTo>
                <a:lnTo>
                  <a:pt x="41764" y="92653"/>
                </a:lnTo>
                <a:cubicBezTo>
                  <a:pt x="41764" y="98741"/>
                  <a:pt x="42103" y="102460"/>
                  <a:pt x="42949" y="103983"/>
                </a:cubicBezTo>
                <a:cubicBezTo>
                  <a:pt x="43622" y="105672"/>
                  <a:pt x="44976" y="106855"/>
                  <a:pt x="46836" y="107870"/>
                </a:cubicBezTo>
                <a:cubicBezTo>
                  <a:pt x="48694" y="108717"/>
                  <a:pt x="52248" y="109224"/>
                  <a:pt x="57320" y="109224"/>
                </a:cubicBezTo>
                <a:lnTo>
                  <a:pt x="57320" y="112097"/>
                </a:lnTo>
                <a:lnTo>
                  <a:pt x="0" y="112097"/>
                </a:lnTo>
                <a:lnTo>
                  <a:pt x="0" y="109224"/>
                </a:lnTo>
                <a:cubicBezTo>
                  <a:pt x="5243" y="109224"/>
                  <a:pt x="8795" y="108717"/>
                  <a:pt x="10484" y="107701"/>
                </a:cubicBezTo>
                <a:cubicBezTo>
                  <a:pt x="12344" y="106855"/>
                  <a:pt x="13698" y="105501"/>
                  <a:pt x="14371" y="103983"/>
                </a:cubicBezTo>
                <a:cubicBezTo>
                  <a:pt x="15217" y="102460"/>
                  <a:pt x="15556" y="98741"/>
                  <a:pt x="15556" y="92653"/>
                </a:cubicBezTo>
                <a:lnTo>
                  <a:pt x="15556" y="19444"/>
                </a:lnTo>
                <a:cubicBezTo>
                  <a:pt x="15556" y="13357"/>
                  <a:pt x="15217" y="9638"/>
                  <a:pt x="14371" y="7945"/>
                </a:cubicBezTo>
                <a:cubicBezTo>
                  <a:pt x="13698" y="6426"/>
                  <a:pt x="12344" y="5242"/>
                  <a:pt x="10484" y="4227"/>
                </a:cubicBezTo>
                <a:cubicBezTo>
                  <a:pt x="8626" y="3381"/>
                  <a:pt x="5072" y="2873"/>
                  <a:pt x="0" y="2873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77" name="Shape 180">
            <a:extLst>
              <a:ext uri="{FF2B5EF4-FFF2-40B4-BE49-F238E27FC236}">
                <a16:creationId xmlns:a16="http://schemas.microsoft.com/office/drawing/2014/main" id="{74E85CA3-4983-4681-ADBB-C61F28C61B49}"/>
              </a:ext>
            </a:extLst>
          </xdr:cNvPr>
          <xdr:cNvSpPr/>
        </xdr:nvSpPr>
        <xdr:spPr>
          <a:xfrm>
            <a:off x="2161502" y="1381478"/>
            <a:ext cx="101782" cy="112097"/>
          </a:xfrm>
          <a:custGeom>
            <a:avLst/>
            <a:gdLst/>
            <a:ahLst/>
            <a:cxnLst/>
            <a:rect l="0" t="0" r="0" b="0"/>
            <a:pathLst>
              <a:path w="101782" h="112097">
                <a:moveTo>
                  <a:pt x="0" y="0"/>
                </a:moveTo>
                <a:lnTo>
                  <a:pt x="93668" y="0"/>
                </a:lnTo>
                <a:lnTo>
                  <a:pt x="93668" y="33138"/>
                </a:lnTo>
                <a:lnTo>
                  <a:pt x="90457" y="33138"/>
                </a:lnTo>
                <a:cubicBezTo>
                  <a:pt x="88934" y="25024"/>
                  <a:pt x="86568" y="19275"/>
                  <a:pt x="83692" y="15725"/>
                </a:cubicBezTo>
                <a:cubicBezTo>
                  <a:pt x="80819" y="12175"/>
                  <a:pt x="76763" y="9638"/>
                  <a:pt x="71520" y="7945"/>
                </a:cubicBezTo>
                <a:cubicBezTo>
                  <a:pt x="68475" y="6934"/>
                  <a:pt x="62725" y="6426"/>
                  <a:pt x="54273" y="6426"/>
                </a:cubicBezTo>
                <a:lnTo>
                  <a:pt x="42608" y="6426"/>
                </a:lnTo>
                <a:lnTo>
                  <a:pt x="42608" y="52074"/>
                </a:lnTo>
                <a:lnTo>
                  <a:pt x="44806" y="52074"/>
                </a:lnTo>
                <a:cubicBezTo>
                  <a:pt x="51907" y="52074"/>
                  <a:pt x="57150" y="49878"/>
                  <a:pt x="60360" y="45314"/>
                </a:cubicBezTo>
                <a:cubicBezTo>
                  <a:pt x="63572" y="40918"/>
                  <a:pt x="65602" y="34323"/>
                  <a:pt x="66448" y="25701"/>
                </a:cubicBezTo>
                <a:lnTo>
                  <a:pt x="69660" y="25701"/>
                </a:lnTo>
                <a:lnTo>
                  <a:pt x="69660" y="84370"/>
                </a:lnTo>
                <a:lnTo>
                  <a:pt x="66448" y="84370"/>
                </a:lnTo>
                <a:cubicBezTo>
                  <a:pt x="65772" y="77944"/>
                  <a:pt x="64418" y="72703"/>
                  <a:pt x="62222" y="68645"/>
                </a:cubicBezTo>
                <a:cubicBezTo>
                  <a:pt x="60192" y="64588"/>
                  <a:pt x="57653" y="61881"/>
                  <a:pt x="54950" y="60362"/>
                </a:cubicBezTo>
                <a:cubicBezTo>
                  <a:pt x="52078" y="59008"/>
                  <a:pt x="48016" y="58331"/>
                  <a:pt x="42608" y="58331"/>
                </a:cubicBezTo>
                <a:lnTo>
                  <a:pt x="42608" y="89781"/>
                </a:lnTo>
                <a:cubicBezTo>
                  <a:pt x="42608" y="96034"/>
                  <a:pt x="42944" y="99756"/>
                  <a:pt x="43452" y="101106"/>
                </a:cubicBezTo>
                <a:cubicBezTo>
                  <a:pt x="43959" y="102460"/>
                  <a:pt x="44975" y="103645"/>
                  <a:pt x="46328" y="104491"/>
                </a:cubicBezTo>
                <a:cubicBezTo>
                  <a:pt x="47847" y="105332"/>
                  <a:pt x="50047" y="105841"/>
                  <a:pt x="53257" y="105841"/>
                </a:cubicBezTo>
                <a:lnTo>
                  <a:pt x="60023" y="105841"/>
                </a:lnTo>
                <a:cubicBezTo>
                  <a:pt x="70505" y="105841"/>
                  <a:pt x="78790" y="103474"/>
                  <a:pt x="85214" y="98572"/>
                </a:cubicBezTo>
                <a:cubicBezTo>
                  <a:pt x="91472" y="93838"/>
                  <a:pt x="96036" y="86397"/>
                  <a:pt x="98740" y="76421"/>
                </a:cubicBezTo>
                <a:lnTo>
                  <a:pt x="101782" y="76421"/>
                </a:lnTo>
                <a:lnTo>
                  <a:pt x="96709" y="112097"/>
                </a:lnTo>
                <a:lnTo>
                  <a:pt x="0" y="112097"/>
                </a:lnTo>
                <a:lnTo>
                  <a:pt x="0" y="109224"/>
                </a:lnTo>
                <a:lnTo>
                  <a:pt x="3722" y="109224"/>
                </a:lnTo>
                <a:cubicBezTo>
                  <a:pt x="6933" y="109224"/>
                  <a:pt x="9637" y="108547"/>
                  <a:pt x="11497" y="107532"/>
                </a:cubicBezTo>
                <a:cubicBezTo>
                  <a:pt x="13020" y="106687"/>
                  <a:pt x="14032" y="105332"/>
                  <a:pt x="14878" y="103474"/>
                </a:cubicBezTo>
                <a:cubicBezTo>
                  <a:pt x="15386" y="102122"/>
                  <a:pt x="15724" y="98572"/>
                  <a:pt x="15724" y="92992"/>
                </a:cubicBezTo>
                <a:lnTo>
                  <a:pt x="15724" y="19106"/>
                </a:lnTo>
                <a:cubicBezTo>
                  <a:pt x="15724" y="14033"/>
                  <a:pt x="15555" y="10822"/>
                  <a:pt x="15386" y="9638"/>
                </a:cubicBezTo>
                <a:cubicBezTo>
                  <a:pt x="14709" y="7776"/>
                  <a:pt x="13694" y="6258"/>
                  <a:pt x="12344" y="5242"/>
                </a:cubicBezTo>
                <a:cubicBezTo>
                  <a:pt x="10145" y="3718"/>
                  <a:pt x="7272" y="2873"/>
                  <a:pt x="3722" y="2873"/>
                </a:cubicBezTo>
                <a:lnTo>
                  <a:pt x="0" y="287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78" name="Shape 181">
            <a:extLst>
              <a:ext uri="{FF2B5EF4-FFF2-40B4-BE49-F238E27FC236}">
                <a16:creationId xmlns:a16="http://schemas.microsoft.com/office/drawing/2014/main" id="{12F3030B-7ABF-498D-9B4B-7D546AA87F09}"/>
              </a:ext>
            </a:extLst>
          </xdr:cNvPr>
          <xdr:cNvSpPr/>
        </xdr:nvSpPr>
        <xdr:spPr>
          <a:xfrm>
            <a:off x="2332946" y="1381737"/>
            <a:ext cx="61713" cy="111837"/>
          </a:xfrm>
          <a:custGeom>
            <a:avLst/>
            <a:gdLst/>
            <a:ahLst/>
            <a:cxnLst/>
            <a:rect l="0" t="0" r="0" b="0"/>
            <a:pathLst>
              <a:path w="61713" h="111837">
                <a:moveTo>
                  <a:pt x="0" y="0"/>
                </a:moveTo>
                <a:lnTo>
                  <a:pt x="10842" y="417"/>
                </a:lnTo>
                <a:cubicBezTo>
                  <a:pt x="15809" y="881"/>
                  <a:pt x="19867" y="1600"/>
                  <a:pt x="22996" y="2613"/>
                </a:cubicBezTo>
                <a:cubicBezTo>
                  <a:pt x="29248" y="4475"/>
                  <a:pt x="34321" y="7855"/>
                  <a:pt x="38378" y="12927"/>
                </a:cubicBezTo>
                <a:cubicBezTo>
                  <a:pt x="42270" y="17999"/>
                  <a:pt x="44296" y="23919"/>
                  <a:pt x="44296" y="30683"/>
                </a:cubicBezTo>
                <a:cubicBezTo>
                  <a:pt x="44296" y="38966"/>
                  <a:pt x="41255" y="45731"/>
                  <a:pt x="35337" y="51137"/>
                </a:cubicBezTo>
                <a:cubicBezTo>
                  <a:pt x="31618" y="54690"/>
                  <a:pt x="26207" y="57226"/>
                  <a:pt x="19442" y="58917"/>
                </a:cubicBezTo>
                <a:lnTo>
                  <a:pt x="46327" y="96790"/>
                </a:lnTo>
                <a:cubicBezTo>
                  <a:pt x="49877" y="101692"/>
                  <a:pt x="52414" y="104735"/>
                  <a:pt x="53764" y="105919"/>
                </a:cubicBezTo>
                <a:cubicBezTo>
                  <a:pt x="56133" y="107610"/>
                  <a:pt x="58668" y="108627"/>
                  <a:pt x="61713" y="108796"/>
                </a:cubicBezTo>
                <a:lnTo>
                  <a:pt x="61713" y="111837"/>
                </a:lnTo>
                <a:lnTo>
                  <a:pt x="26375" y="111837"/>
                </a:lnTo>
                <a:lnTo>
                  <a:pt x="0" y="74441"/>
                </a:lnTo>
                <a:lnTo>
                  <a:pt x="0" y="53407"/>
                </a:lnTo>
                <a:lnTo>
                  <a:pt x="4902" y="52830"/>
                </a:lnTo>
                <a:cubicBezTo>
                  <a:pt x="8621" y="51308"/>
                  <a:pt x="11666" y="48772"/>
                  <a:pt x="13862" y="45223"/>
                </a:cubicBezTo>
                <a:cubicBezTo>
                  <a:pt x="16062" y="41501"/>
                  <a:pt x="17076" y="36768"/>
                  <a:pt x="17076" y="30852"/>
                </a:cubicBezTo>
                <a:cubicBezTo>
                  <a:pt x="17076" y="22396"/>
                  <a:pt x="15047" y="16142"/>
                  <a:pt x="11158" y="12081"/>
                </a:cubicBezTo>
                <a:lnTo>
                  <a:pt x="0" y="859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79" name="Shape 182">
            <a:extLst>
              <a:ext uri="{FF2B5EF4-FFF2-40B4-BE49-F238E27FC236}">
                <a16:creationId xmlns:a16="http://schemas.microsoft.com/office/drawing/2014/main" id="{826BFB9D-4C23-44E1-AE87-EE81AA606996}"/>
              </a:ext>
            </a:extLst>
          </xdr:cNvPr>
          <xdr:cNvSpPr/>
        </xdr:nvSpPr>
        <xdr:spPr>
          <a:xfrm>
            <a:off x="2930631" y="1381478"/>
            <a:ext cx="62811" cy="112097"/>
          </a:xfrm>
          <a:custGeom>
            <a:avLst/>
            <a:gdLst/>
            <a:ahLst/>
            <a:cxnLst/>
            <a:rect l="0" t="0" r="0" b="0"/>
            <a:pathLst>
              <a:path w="62811" h="112097">
                <a:moveTo>
                  <a:pt x="0" y="0"/>
                </a:moveTo>
                <a:lnTo>
                  <a:pt x="50043" y="0"/>
                </a:lnTo>
                <a:lnTo>
                  <a:pt x="62811" y="2139"/>
                </a:lnTo>
                <a:lnTo>
                  <a:pt x="62811" y="9209"/>
                </a:lnTo>
                <a:lnTo>
                  <a:pt x="62387" y="8791"/>
                </a:lnTo>
                <a:cubicBezTo>
                  <a:pt x="58500" y="6934"/>
                  <a:pt x="51905" y="6258"/>
                  <a:pt x="42606" y="6258"/>
                </a:cubicBezTo>
                <a:lnTo>
                  <a:pt x="42606" y="93669"/>
                </a:lnTo>
                <a:cubicBezTo>
                  <a:pt x="42606" y="98234"/>
                  <a:pt x="42775" y="101106"/>
                  <a:pt x="43283" y="102122"/>
                </a:cubicBezTo>
                <a:cubicBezTo>
                  <a:pt x="43791" y="103306"/>
                  <a:pt x="44464" y="103983"/>
                  <a:pt x="45479" y="104660"/>
                </a:cubicBezTo>
                <a:cubicBezTo>
                  <a:pt x="47001" y="105332"/>
                  <a:pt x="49197" y="105841"/>
                  <a:pt x="51905" y="105841"/>
                </a:cubicBezTo>
                <a:lnTo>
                  <a:pt x="62811" y="103720"/>
                </a:lnTo>
                <a:lnTo>
                  <a:pt x="62811" y="111281"/>
                </a:lnTo>
                <a:lnTo>
                  <a:pt x="50043" y="112097"/>
                </a:lnTo>
                <a:lnTo>
                  <a:pt x="0" y="112097"/>
                </a:lnTo>
                <a:lnTo>
                  <a:pt x="0" y="109224"/>
                </a:lnTo>
                <a:lnTo>
                  <a:pt x="3718" y="109224"/>
                </a:lnTo>
                <a:cubicBezTo>
                  <a:pt x="6930" y="109224"/>
                  <a:pt x="9468" y="108717"/>
                  <a:pt x="11157" y="107701"/>
                </a:cubicBezTo>
                <a:cubicBezTo>
                  <a:pt x="12848" y="106687"/>
                  <a:pt x="14202" y="105163"/>
                  <a:pt x="15044" y="103474"/>
                </a:cubicBezTo>
                <a:cubicBezTo>
                  <a:pt x="15552" y="102291"/>
                  <a:pt x="15721" y="98741"/>
                  <a:pt x="15721" y="92992"/>
                </a:cubicBezTo>
                <a:lnTo>
                  <a:pt x="15721" y="19106"/>
                </a:lnTo>
                <a:cubicBezTo>
                  <a:pt x="15721" y="13357"/>
                  <a:pt x="15384" y="9638"/>
                  <a:pt x="14875" y="8284"/>
                </a:cubicBezTo>
                <a:cubicBezTo>
                  <a:pt x="14202" y="6764"/>
                  <a:pt x="13017" y="5580"/>
                  <a:pt x="11157" y="4566"/>
                </a:cubicBezTo>
                <a:cubicBezTo>
                  <a:pt x="9299" y="3381"/>
                  <a:pt x="6930" y="2873"/>
                  <a:pt x="3718" y="2873"/>
                </a:cubicBezTo>
                <a:lnTo>
                  <a:pt x="0" y="287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80" name="Shape 183">
            <a:extLst>
              <a:ext uri="{FF2B5EF4-FFF2-40B4-BE49-F238E27FC236}">
                <a16:creationId xmlns:a16="http://schemas.microsoft.com/office/drawing/2014/main" id="{461924B5-4730-4D9C-9CA0-21C5C461484D}"/>
              </a:ext>
            </a:extLst>
          </xdr:cNvPr>
          <xdr:cNvSpPr/>
        </xdr:nvSpPr>
        <xdr:spPr>
          <a:xfrm>
            <a:off x="2808558" y="1381478"/>
            <a:ext cx="115815" cy="114632"/>
          </a:xfrm>
          <a:custGeom>
            <a:avLst/>
            <a:gdLst/>
            <a:ahLst/>
            <a:cxnLst/>
            <a:rect l="0" t="0" r="0" b="0"/>
            <a:pathLst>
              <a:path w="115815" h="114632">
                <a:moveTo>
                  <a:pt x="169" y="0"/>
                </a:moveTo>
                <a:lnTo>
                  <a:pt x="39898" y="0"/>
                </a:lnTo>
                <a:lnTo>
                  <a:pt x="95019" y="69490"/>
                </a:lnTo>
                <a:lnTo>
                  <a:pt x="95019" y="21306"/>
                </a:lnTo>
                <a:cubicBezTo>
                  <a:pt x="95019" y="14540"/>
                  <a:pt x="94003" y="9976"/>
                  <a:pt x="92146" y="7607"/>
                </a:cubicBezTo>
                <a:cubicBezTo>
                  <a:pt x="89438" y="4227"/>
                  <a:pt x="85043" y="2704"/>
                  <a:pt x="78786" y="2873"/>
                </a:cubicBezTo>
                <a:lnTo>
                  <a:pt x="78786" y="0"/>
                </a:lnTo>
                <a:lnTo>
                  <a:pt x="115815" y="0"/>
                </a:lnTo>
                <a:lnTo>
                  <a:pt x="115815" y="2873"/>
                </a:lnTo>
                <a:cubicBezTo>
                  <a:pt x="111082" y="3549"/>
                  <a:pt x="107867" y="4227"/>
                  <a:pt x="106347" y="5242"/>
                </a:cubicBezTo>
                <a:cubicBezTo>
                  <a:pt x="104656" y="6258"/>
                  <a:pt x="103470" y="7776"/>
                  <a:pt x="102460" y="9976"/>
                </a:cubicBezTo>
                <a:cubicBezTo>
                  <a:pt x="101614" y="12175"/>
                  <a:pt x="101106" y="15894"/>
                  <a:pt x="101106" y="21306"/>
                </a:cubicBezTo>
                <a:lnTo>
                  <a:pt x="101106" y="114632"/>
                </a:lnTo>
                <a:lnTo>
                  <a:pt x="98398" y="114632"/>
                </a:lnTo>
                <a:lnTo>
                  <a:pt x="22654" y="21135"/>
                </a:lnTo>
                <a:lnTo>
                  <a:pt x="22654" y="92653"/>
                </a:lnTo>
                <a:cubicBezTo>
                  <a:pt x="22654" y="99079"/>
                  <a:pt x="24178" y="103474"/>
                  <a:pt x="27051" y="105841"/>
                </a:cubicBezTo>
                <a:cubicBezTo>
                  <a:pt x="30092" y="108040"/>
                  <a:pt x="33476" y="109224"/>
                  <a:pt x="37196" y="109224"/>
                </a:cubicBezTo>
                <a:lnTo>
                  <a:pt x="39898" y="109224"/>
                </a:lnTo>
                <a:lnTo>
                  <a:pt x="39898" y="112097"/>
                </a:lnTo>
                <a:lnTo>
                  <a:pt x="0" y="112097"/>
                </a:lnTo>
                <a:lnTo>
                  <a:pt x="0" y="109224"/>
                </a:lnTo>
                <a:cubicBezTo>
                  <a:pt x="6253" y="109224"/>
                  <a:pt x="10480" y="107870"/>
                  <a:pt x="13017" y="105332"/>
                </a:cubicBezTo>
                <a:cubicBezTo>
                  <a:pt x="15384" y="102798"/>
                  <a:pt x="16567" y="98572"/>
                  <a:pt x="16567" y="92653"/>
                </a:cubicBezTo>
                <a:lnTo>
                  <a:pt x="16567" y="13357"/>
                </a:lnTo>
                <a:lnTo>
                  <a:pt x="14202" y="10484"/>
                </a:lnTo>
                <a:cubicBezTo>
                  <a:pt x="11834" y="7438"/>
                  <a:pt x="9807" y="5411"/>
                  <a:pt x="7945" y="4396"/>
                </a:cubicBezTo>
                <a:cubicBezTo>
                  <a:pt x="6085" y="3549"/>
                  <a:pt x="3549" y="3042"/>
                  <a:pt x="169" y="2873"/>
                </a:cubicBezTo>
                <a:lnTo>
                  <a:pt x="16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81" name="Shape 184">
            <a:extLst>
              <a:ext uri="{FF2B5EF4-FFF2-40B4-BE49-F238E27FC236}">
                <a16:creationId xmlns:a16="http://schemas.microsoft.com/office/drawing/2014/main" id="{02D5D917-2824-4757-A544-858F4171D608}"/>
              </a:ext>
            </a:extLst>
          </xdr:cNvPr>
          <xdr:cNvSpPr/>
        </xdr:nvSpPr>
        <xdr:spPr>
          <a:xfrm>
            <a:off x="2696966" y="1381478"/>
            <a:ext cx="101783" cy="112097"/>
          </a:xfrm>
          <a:custGeom>
            <a:avLst/>
            <a:gdLst/>
            <a:ahLst/>
            <a:cxnLst/>
            <a:rect l="0" t="0" r="0" b="0"/>
            <a:pathLst>
              <a:path w="101783" h="112097">
                <a:moveTo>
                  <a:pt x="0" y="0"/>
                </a:moveTo>
                <a:lnTo>
                  <a:pt x="93668" y="0"/>
                </a:lnTo>
                <a:lnTo>
                  <a:pt x="93668" y="33138"/>
                </a:lnTo>
                <a:lnTo>
                  <a:pt x="90457" y="33138"/>
                </a:lnTo>
                <a:cubicBezTo>
                  <a:pt x="88934" y="25024"/>
                  <a:pt x="86568" y="19275"/>
                  <a:pt x="83693" y="15725"/>
                </a:cubicBezTo>
                <a:cubicBezTo>
                  <a:pt x="80820" y="12175"/>
                  <a:pt x="76762" y="9638"/>
                  <a:pt x="71521" y="7945"/>
                </a:cubicBezTo>
                <a:cubicBezTo>
                  <a:pt x="68476" y="6934"/>
                  <a:pt x="62726" y="6426"/>
                  <a:pt x="54273" y="6426"/>
                </a:cubicBezTo>
                <a:lnTo>
                  <a:pt x="42610" y="6426"/>
                </a:lnTo>
                <a:lnTo>
                  <a:pt x="42610" y="52074"/>
                </a:lnTo>
                <a:lnTo>
                  <a:pt x="44805" y="52074"/>
                </a:lnTo>
                <a:cubicBezTo>
                  <a:pt x="51907" y="52074"/>
                  <a:pt x="57150" y="49878"/>
                  <a:pt x="60361" y="45314"/>
                </a:cubicBezTo>
                <a:cubicBezTo>
                  <a:pt x="63572" y="40918"/>
                  <a:pt x="65602" y="34323"/>
                  <a:pt x="66449" y="25701"/>
                </a:cubicBezTo>
                <a:lnTo>
                  <a:pt x="69659" y="25701"/>
                </a:lnTo>
                <a:lnTo>
                  <a:pt x="69659" y="84370"/>
                </a:lnTo>
                <a:lnTo>
                  <a:pt x="66449" y="84370"/>
                </a:lnTo>
                <a:cubicBezTo>
                  <a:pt x="65772" y="77944"/>
                  <a:pt x="64418" y="72703"/>
                  <a:pt x="62222" y="68645"/>
                </a:cubicBezTo>
                <a:cubicBezTo>
                  <a:pt x="60192" y="64588"/>
                  <a:pt x="57654" y="61881"/>
                  <a:pt x="54950" y="60362"/>
                </a:cubicBezTo>
                <a:cubicBezTo>
                  <a:pt x="52077" y="59008"/>
                  <a:pt x="48016" y="58331"/>
                  <a:pt x="42610" y="58331"/>
                </a:cubicBezTo>
                <a:lnTo>
                  <a:pt x="42610" y="89781"/>
                </a:lnTo>
                <a:cubicBezTo>
                  <a:pt x="42610" y="96034"/>
                  <a:pt x="42944" y="99756"/>
                  <a:pt x="43452" y="101106"/>
                </a:cubicBezTo>
                <a:cubicBezTo>
                  <a:pt x="43960" y="102460"/>
                  <a:pt x="44974" y="103645"/>
                  <a:pt x="46328" y="104491"/>
                </a:cubicBezTo>
                <a:cubicBezTo>
                  <a:pt x="47847" y="105332"/>
                  <a:pt x="50047" y="105841"/>
                  <a:pt x="53257" y="105841"/>
                </a:cubicBezTo>
                <a:lnTo>
                  <a:pt x="60023" y="105841"/>
                </a:lnTo>
                <a:cubicBezTo>
                  <a:pt x="70505" y="105841"/>
                  <a:pt x="78789" y="103474"/>
                  <a:pt x="85216" y="98572"/>
                </a:cubicBezTo>
                <a:cubicBezTo>
                  <a:pt x="91472" y="93838"/>
                  <a:pt x="96037" y="86397"/>
                  <a:pt x="98740" y="76421"/>
                </a:cubicBezTo>
                <a:lnTo>
                  <a:pt x="101783" y="76421"/>
                </a:lnTo>
                <a:lnTo>
                  <a:pt x="96710" y="112097"/>
                </a:lnTo>
                <a:lnTo>
                  <a:pt x="0" y="112097"/>
                </a:lnTo>
                <a:lnTo>
                  <a:pt x="0" y="109224"/>
                </a:lnTo>
                <a:lnTo>
                  <a:pt x="3722" y="109224"/>
                </a:lnTo>
                <a:cubicBezTo>
                  <a:pt x="6933" y="109224"/>
                  <a:pt x="9637" y="108547"/>
                  <a:pt x="11499" y="107532"/>
                </a:cubicBezTo>
                <a:cubicBezTo>
                  <a:pt x="13021" y="106687"/>
                  <a:pt x="14032" y="105332"/>
                  <a:pt x="14878" y="103474"/>
                </a:cubicBezTo>
                <a:cubicBezTo>
                  <a:pt x="15386" y="102122"/>
                  <a:pt x="15724" y="98572"/>
                  <a:pt x="15724" y="92992"/>
                </a:cubicBezTo>
                <a:lnTo>
                  <a:pt x="15724" y="19106"/>
                </a:lnTo>
                <a:cubicBezTo>
                  <a:pt x="15724" y="14033"/>
                  <a:pt x="15555" y="10822"/>
                  <a:pt x="15386" y="9638"/>
                </a:cubicBezTo>
                <a:cubicBezTo>
                  <a:pt x="14709" y="7776"/>
                  <a:pt x="13695" y="6258"/>
                  <a:pt x="12344" y="5242"/>
                </a:cubicBezTo>
                <a:cubicBezTo>
                  <a:pt x="10145" y="3718"/>
                  <a:pt x="7272" y="2873"/>
                  <a:pt x="3722" y="2873"/>
                </a:cubicBezTo>
                <a:lnTo>
                  <a:pt x="0" y="287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82" name="Shape 185">
            <a:extLst>
              <a:ext uri="{FF2B5EF4-FFF2-40B4-BE49-F238E27FC236}">
                <a16:creationId xmlns:a16="http://schemas.microsoft.com/office/drawing/2014/main" id="{BC48D743-E136-46EF-9E4E-A6D40A67AA37}"/>
              </a:ext>
            </a:extLst>
          </xdr:cNvPr>
          <xdr:cNvSpPr/>
        </xdr:nvSpPr>
        <xdr:spPr>
          <a:xfrm>
            <a:off x="2586899" y="1381478"/>
            <a:ext cx="100599" cy="112097"/>
          </a:xfrm>
          <a:custGeom>
            <a:avLst/>
            <a:gdLst/>
            <a:ahLst/>
            <a:cxnLst/>
            <a:rect l="0" t="0" r="0" b="0"/>
            <a:pathLst>
              <a:path w="100599" h="112097">
                <a:moveTo>
                  <a:pt x="0" y="0"/>
                </a:moveTo>
                <a:lnTo>
                  <a:pt x="100599" y="0"/>
                </a:lnTo>
                <a:lnTo>
                  <a:pt x="100599" y="30266"/>
                </a:lnTo>
                <a:lnTo>
                  <a:pt x="97726" y="30266"/>
                </a:lnTo>
                <a:cubicBezTo>
                  <a:pt x="96033" y="23333"/>
                  <a:pt x="94004" y="18259"/>
                  <a:pt x="91807" y="15217"/>
                </a:cubicBezTo>
                <a:cubicBezTo>
                  <a:pt x="89778" y="12175"/>
                  <a:pt x="86734" y="9638"/>
                  <a:pt x="83016" y="7945"/>
                </a:cubicBezTo>
                <a:cubicBezTo>
                  <a:pt x="80985" y="6934"/>
                  <a:pt x="77267" y="6426"/>
                  <a:pt x="72026" y="6426"/>
                </a:cubicBezTo>
                <a:lnTo>
                  <a:pt x="63572" y="6426"/>
                </a:lnTo>
                <a:lnTo>
                  <a:pt x="63572" y="92992"/>
                </a:lnTo>
                <a:cubicBezTo>
                  <a:pt x="63572" y="98741"/>
                  <a:pt x="63911" y="102291"/>
                  <a:pt x="64585" y="103814"/>
                </a:cubicBezTo>
                <a:cubicBezTo>
                  <a:pt x="65091" y="105163"/>
                  <a:pt x="66445" y="106518"/>
                  <a:pt x="68138" y="107532"/>
                </a:cubicBezTo>
                <a:cubicBezTo>
                  <a:pt x="69995" y="108717"/>
                  <a:pt x="72533" y="109224"/>
                  <a:pt x="75575" y="109224"/>
                </a:cubicBezTo>
                <a:lnTo>
                  <a:pt x="79294" y="109224"/>
                </a:lnTo>
                <a:lnTo>
                  <a:pt x="79294" y="112097"/>
                </a:lnTo>
                <a:lnTo>
                  <a:pt x="20962" y="112097"/>
                </a:lnTo>
                <a:lnTo>
                  <a:pt x="20962" y="109224"/>
                </a:lnTo>
                <a:lnTo>
                  <a:pt x="24685" y="109224"/>
                </a:lnTo>
                <a:cubicBezTo>
                  <a:pt x="27897" y="109224"/>
                  <a:pt x="30434" y="108547"/>
                  <a:pt x="32461" y="107532"/>
                </a:cubicBezTo>
                <a:cubicBezTo>
                  <a:pt x="33815" y="106687"/>
                  <a:pt x="35000" y="105332"/>
                  <a:pt x="35842" y="103474"/>
                </a:cubicBezTo>
                <a:cubicBezTo>
                  <a:pt x="36350" y="102122"/>
                  <a:pt x="36688" y="98572"/>
                  <a:pt x="36688" y="92992"/>
                </a:cubicBezTo>
                <a:lnTo>
                  <a:pt x="36688" y="6426"/>
                </a:lnTo>
                <a:lnTo>
                  <a:pt x="28574" y="6426"/>
                </a:lnTo>
                <a:cubicBezTo>
                  <a:pt x="21133" y="6426"/>
                  <a:pt x="15725" y="7945"/>
                  <a:pt x="12172" y="11161"/>
                </a:cubicBezTo>
                <a:cubicBezTo>
                  <a:pt x="7438" y="15725"/>
                  <a:pt x="4566" y="21979"/>
                  <a:pt x="3212" y="30266"/>
                </a:cubicBezTo>
                <a:lnTo>
                  <a:pt x="0" y="3026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83" name="Shape 186">
            <a:extLst>
              <a:ext uri="{FF2B5EF4-FFF2-40B4-BE49-F238E27FC236}">
                <a16:creationId xmlns:a16="http://schemas.microsoft.com/office/drawing/2014/main" id="{CC4509A2-17A8-4D33-8655-5F52E1110A4E}"/>
              </a:ext>
            </a:extLst>
          </xdr:cNvPr>
          <xdr:cNvSpPr/>
        </xdr:nvSpPr>
        <xdr:spPr>
          <a:xfrm>
            <a:off x="2460939" y="1381478"/>
            <a:ext cx="115815" cy="114632"/>
          </a:xfrm>
          <a:custGeom>
            <a:avLst/>
            <a:gdLst/>
            <a:ahLst/>
            <a:cxnLst/>
            <a:rect l="0" t="0" r="0" b="0"/>
            <a:pathLst>
              <a:path w="115815" h="114632">
                <a:moveTo>
                  <a:pt x="169" y="0"/>
                </a:moveTo>
                <a:lnTo>
                  <a:pt x="39898" y="0"/>
                </a:lnTo>
                <a:lnTo>
                  <a:pt x="95018" y="69490"/>
                </a:lnTo>
                <a:lnTo>
                  <a:pt x="95018" y="21306"/>
                </a:lnTo>
                <a:cubicBezTo>
                  <a:pt x="95018" y="14540"/>
                  <a:pt x="94003" y="9976"/>
                  <a:pt x="92145" y="7607"/>
                </a:cubicBezTo>
                <a:cubicBezTo>
                  <a:pt x="89439" y="4227"/>
                  <a:pt x="85043" y="2704"/>
                  <a:pt x="78786" y="2873"/>
                </a:cubicBezTo>
                <a:lnTo>
                  <a:pt x="78786" y="0"/>
                </a:lnTo>
                <a:lnTo>
                  <a:pt x="115815" y="0"/>
                </a:lnTo>
                <a:lnTo>
                  <a:pt x="115815" y="2873"/>
                </a:lnTo>
                <a:cubicBezTo>
                  <a:pt x="111082" y="3549"/>
                  <a:pt x="107866" y="4227"/>
                  <a:pt x="106347" y="5242"/>
                </a:cubicBezTo>
                <a:cubicBezTo>
                  <a:pt x="104656" y="6258"/>
                  <a:pt x="103471" y="7776"/>
                  <a:pt x="102460" y="9976"/>
                </a:cubicBezTo>
                <a:cubicBezTo>
                  <a:pt x="101614" y="12175"/>
                  <a:pt x="101106" y="15894"/>
                  <a:pt x="101106" y="21306"/>
                </a:cubicBezTo>
                <a:lnTo>
                  <a:pt x="101106" y="114632"/>
                </a:lnTo>
                <a:lnTo>
                  <a:pt x="98398" y="114632"/>
                </a:lnTo>
                <a:lnTo>
                  <a:pt x="22654" y="21135"/>
                </a:lnTo>
                <a:lnTo>
                  <a:pt x="22654" y="92653"/>
                </a:lnTo>
                <a:cubicBezTo>
                  <a:pt x="22654" y="99079"/>
                  <a:pt x="24177" y="103474"/>
                  <a:pt x="27050" y="105841"/>
                </a:cubicBezTo>
                <a:cubicBezTo>
                  <a:pt x="30093" y="108040"/>
                  <a:pt x="33476" y="109224"/>
                  <a:pt x="37194" y="109224"/>
                </a:cubicBezTo>
                <a:lnTo>
                  <a:pt x="39898" y="109224"/>
                </a:lnTo>
                <a:lnTo>
                  <a:pt x="39898" y="112097"/>
                </a:lnTo>
                <a:lnTo>
                  <a:pt x="0" y="112097"/>
                </a:lnTo>
                <a:lnTo>
                  <a:pt x="0" y="109224"/>
                </a:lnTo>
                <a:cubicBezTo>
                  <a:pt x="6253" y="109224"/>
                  <a:pt x="10480" y="107870"/>
                  <a:pt x="13017" y="105332"/>
                </a:cubicBezTo>
                <a:cubicBezTo>
                  <a:pt x="15382" y="102798"/>
                  <a:pt x="16567" y="98572"/>
                  <a:pt x="16567" y="92653"/>
                </a:cubicBezTo>
                <a:lnTo>
                  <a:pt x="16567" y="13357"/>
                </a:lnTo>
                <a:lnTo>
                  <a:pt x="14202" y="10484"/>
                </a:lnTo>
                <a:cubicBezTo>
                  <a:pt x="11833" y="7438"/>
                  <a:pt x="9806" y="5411"/>
                  <a:pt x="7945" y="4396"/>
                </a:cubicBezTo>
                <a:cubicBezTo>
                  <a:pt x="6083" y="3549"/>
                  <a:pt x="3550" y="3042"/>
                  <a:pt x="169" y="2873"/>
                </a:cubicBezTo>
                <a:lnTo>
                  <a:pt x="16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84" name="Shape 187">
            <a:extLst>
              <a:ext uri="{FF2B5EF4-FFF2-40B4-BE49-F238E27FC236}">
                <a16:creationId xmlns:a16="http://schemas.microsoft.com/office/drawing/2014/main" id="{972529F2-BBED-488E-9DF3-F4015559AE6F}"/>
              </a:ext>
            </a:extLst>
          </xdr:cNvPr>
          <xdr:cNvSpPr/>
        </xdr:nvSpPr>
        <xdr:spPr>
          <a:xfrm>
            <a:off x="2396348" y="1381478"/>
            <a:ext cx="58330" cy="112097"/>
          </a:xfrm>
          <a:custGeom>
            <a:avLst/>
            <a:gdLst/>
            <a:ahLst/>
            <a:cxnLst/>
            <a:rect l="0" t="0" r="0" b="0"/>
            <a:pathLst>
              <a:path w="58330" h="112097">
                <a:moveTo>
                  <a:pt x="0" y="0"/>
                </a:moveTo>
                <a:lnTo>
                  <a:pt x="58330" y="0"/>
                </a:lnTo>
                <a:lnTo>
                  <a:pt x="58330" y="2873"/>
                </a:lnTo>
                <a:lnTo>
                  <a:pt x="54611" y="2873"/>
                </a:lnTo>
                <a:cubicBezTo>
                  <a:pt x="51401" y="2873"/>
                  <a:pt x="48862" y="3381"/>
                  <a:pt x="46835" y="4566"/>
                </a:cubicBezTo>
                <a:cubicBezTo>
                  <a:pt x="45482" y="5411"/>
                  <a:pt x="44297" y="6764"/>
                  <a:pt x="43452" y="8622"/>
                </a:cubicBezTo>
                <a:cubicBezTo>
                  <a:pt x="42944" y="9976"/>
                  <a:pt x="42610" y="13357"/>
                  <a:pt x="42610" y="19106"/>
                </a:cubicBezTo>
                <a:lnTo>
                  <a:pt x="42610" y="92992"/>
                </a:lnTo>
                <a:cubicBezTo>
                  <a:pt x="42610" y="98741"/>
                  <a:pt x="42944" y="102291"/>
                  <a:pt x="43621" y="103814"/>
                </a:cubicBezTo>
                <a:cubicBezTo>
                  <a:pt x="44129" y="105163"/>
                  <a:pt x="45482" y="106518"/>
                  <a:pt x="47174" y="107532"/>
                </a:cubicBezTo>
                <a:cubicBezTo>
                  <a:pt x="49032" y="108717"/>
                  <a:pt x="51570" y="109224"/>
                  <a:pt x="54611" y="109224"/>
                </a:cubicBezTo>
                <a:lnTo>
                  <a:pt x="58330" y="109224"/>
                </a:lnTo>
                <a:lnTo>
                  <a:pt x="58330" y="112097"/>
                </a:lnTo>
                <a:lnTo>
                  <a:pt x="0" y="112097"/>
                </a:lnTo>
                <a:lnTo>
                  <a:pt x="0" y="109224"/>
                </a:lnTo>
                <a:lnTo>
                  <a:pt x="3722" y="109224"/>
                </a:lnTo>
                <a:cubicBezTo>
                  <a:pt x="6933" y="109224"/>
                  <a:pt x="9637" y="108547"/>
                  <a:pt x="11497" y="107532"/>
                </a:cubicBezTo>
                <a:cubicBezTo>
                  <a:pt x="13021" y="106687"/>
                  <a:pt x="14032" y="105332"/>
                  <a:pt x="14878" y="103474"/>
                </a:cubicBezTo>
                <a:cubicBezTo>
                  <a:pt x="15386" y="102122"/>
                  <a:pt x="15724" y="98572"/>
                  <a:pt x="15724" y="92992"/>
                </a:cubicBezTo>
                <a:lnTo>
                  <a:pt x="15724" y="19106"/>
                </a:lnTo>
                <a:cubicBezTo>
                  <a:pt x="15724" y="13357"/>
                  <a:pt x="15386" y="9638"/>
                  <a:pt x="14878" y="8284"/>
                </a:cubicBezTo>
                <a:cubicBezTo>
                  <a:pt x="14201" y="6764"/>
                  <a:pt x="13021" y="5580"/>
                  <a:pt x="11159" y="4566"/>
                </a:cubicBezTo>
                <a:cubicBezTo>
                  <a:pt x="9299" y="3381"/>
                  <a:pt x="6933" y="2873"/>
                  <a:pt x="3722" y="2873"/>
                </a:cubicBezTo>
                <a:lnTo>
                  <a:pt x="0" y="287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85" name="Shape 188">
            <a:extLst>
              <a:ext uri="{FF2B5EF4-FFF2-40B4-BE49-F238E27FC236}">
                <a16:creationId xmlns:a16="http://schemas.microsoft.com/office/drawing/2014/main" id="{1FAC9EA0-088A-4798-B983-CBABB9A12ED7}"/>
              </a:ext>
            </a:extLst>
          </xdr:cNvPr>
          <xdr:cNvSpPr/>
        </xdr:nvSpPr>
        <xdr:spPr>
          <a:xfrm>
            <a:off x="3474547" y="1402258"/>
            <a:ext cx="49200" cy="91317"/>
          </a:xfrm>
          <a:custGeom>
            <a:avLst/>
            <a:gdLst/>
            <a:ahLst/>
            <a:cxnLst/>
            <a:rect l="0" t="0" r="0" b="0"/>
            <a:pathLst>
              <a:path w="49200" h="91317">
                <a:moveTo>
                  <a:pt x="49200" y="0"/>
                </a:moveTo>
                <a:lnTo>
                  <a:pt x="49200" y="15819"/>
                </a:lnTo>
                <a:lnTo>
                  <a:pt x="32292" y="53276"/>
                </a:lnTo>
                <a:lnTo>
                  <a:pt x="49200" y="53276"/>
                </a:lnTo>
                <a:lnTo>
                  <a:pt x="49200" y="59363"/>
                </a:lnTo>
                <a:lnTo>
                  <a:pt x="29589" y="59363"/>
                </a:lnTo>
                <a:lnTo>
                  <a:pt x="24685" y="70350"/>
                </a:lnTo>
                <a:cubicBezTo>
                  <a:pt x="23162" y="73903"/>
                  <a:pt x="22485" y="76945"/>
                  <a:pt x="22485" y="79311"/>
                </a:cubicBezTo>
                <a:cubicBezTo>
                  <a:pt x="22485" y="82526"/>
                  <a:pt x="23670" y="84891"/>
                  <a:pt x="26204" y="86414"/>
                </a:cubicBezTo>
                <a:cubicBezTo>
                  <a:pt x="27727" y="87259"/>
                  <a:pt x="31447" y="87937"/>
                  <a:pt x="37196" y="88443"/>
                </a:cubicBezTo>
                <a:lnTo>
                  <a:pt x="37196" y="91317"/>
                </a:lnTo>
                <a:lnTo>
                  <a:pt x="0" y="91317"/>
                </a:lnTo>
                <a:lnTo>
                  <a:pt x="0" y="88443"/>
                </a:lnTo>
                <a:cubicBezTo>
                  <a:pt x="4058" y="87766"/>
                  <a:pt x="7268" y="86075"/>
                  <a:pt x="9807" y="83371"/>
                </a:cubicBezTo>
                <a:cubicBezTo>
                  <a:pt x="12509" y="80664"/>
                  <a:pt x="15721" y="74915"/>
                  <a:pt x="19444" y="66293"/>
                </a:cubicBezTo>
                <a:lnTo>
                  <a:pt x="4920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86" name="Shape 189">
            <a:extLst>
              <a:ext uri="{FF2B5EF4-FFF2-40B4-BE49-F238E27FC236}">
                <a16:creationId xmlns:a16="http://schemas.microsoft.com/office/drawing/2014/main" id="{C5CD407C-F1EA-411A-8367-B54A290FBAF5}"/>
              </a:ext>
            </a:extLst>
          </xdr:cNvPr>
          <xdr:cNvSpPr/>
        </xdr:nvSpPr>
        <xdr:spPr>
          <a:xfrm>
            <a:off x="2993442" y="1383617"/>
            <a:ext cx="49959" cy="109142"/>
          </a:xfrm>
          <a:custGeom>
            <a:avLst/>
            <a:gdLst/>
            <a:ahLst/>
            <a:cxnLst/>
            <a:rect l="0" t="0" r="0" b="0"/>
            <a:pathLst>
              <a:path w="49959" h="109142">
                <a:moveTo>
                  <a:pt x="0" y="0"/>
                </a:moveTo>
                <a:lnTo>
                  <a:pt x="19528" y="3272"/>
                </a:lnTo>
                <a:cubicBezTo>
                  <a:pt x="29504" y="7837"/>
                  <a:pt x="37110" y="14601"/>
                  <a:pt x="42184" y="23562"/>
                </a:cubicBezTo>
                <a:cubicBezTo>
                  <a:pt x="47425" y="32521"/>
                  <a:pt x="49959" y="42836"/>
                  <a:pt x="49959" y="54161"/>
                </a:cubicBezTo>
                <a:cubicBezTo>
                  <a:pt x="49959" y="62110"/>
                  <a:pt x="48779" y="69378"/>
                  <a:pt x="46240" y="75974"/>
                </a:cubicBezTo>
                <a:cubicBezTo>
                  <a:pt x="43706" y="82569"/>
                  <a:pt x="40322" y="88145"/>
                  <a:pt x="36434" y="92544"/>
                </a:cubicBezTo>
                <a:cubicBezTo>
                  <a:pt x="32377" y="96771"/>
                  <a:pt x="27642" y="100320"/>
                  <a:pt x="22401" y="102856"/>
                </a:cubicBezTo>
                <a:cubicBezTo>
                  <a:pt x="17159" y="105562"/>
                  <a:pt x="10733" y="107589"/>
                  <a:pt x="3126" y="108942"/>
                </a:cubicBezTo>
                <a:lnTo>
                  <a:pt x="0" y="109142"/>
                </a:lnTo>
                <a:lnTo>
                  <a:pt x="0" y="101581"/>
                </a:lnTo>
                <a:lnTo>
                  <a:pt x="1374" y="101313"/>
                </a:lnTo>
                <a:cubicBezTo>
                  <a:pt x="4903" y="99728"/>
                  <a:pt x="7863" y="97361"/>
                  <a:pt x="10229" y="94233"/>
                </a:cubicBezTo>
                <a:cubicBezTo>
                  <a:pt x="16821" y="85780"/>
                  <a:pt x="20205" y="72594"/>
                  <a:pt x="20205" y="54838"/>
                </a:cubicBezTo>
                <a:cubicBezTo>
                  <a:pt x="20205" y="40298"/>
                  <a:pt x="18005" y="28972"/>
                  <a:pt x="13441" y="20346"/>
                </a:cubicBezTo>
                <a:lnTo>
                  <a:pt x="0" y="707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87" name="Shape 190">
            <a:extLst>
              <a:ext uri="{FF2B5EF4-FFF2-40B4-BE49-F238E27FC236}">
                <a16:creationId xmlns:a16="http://schemas.microsoft.com/office/drawing/2014/main" id="{D25652C6-0FBB-43C2-949B-DD6F7D80D89C}"/>
              </a:ext>
            </a:extLst>
          </xdr:cNvPr>
          <xdr:cNvSpPr/>
        </xdr:nvSpPr>
        <xdr:spPr>
          <a:xfrm>
            <a:off x="3410802" y="1381478"/>
            <a:ext cx="58331" cy="112097"/>
          </a:xfrm>
          <a:custGeom>
            <a:avLst/>
            <a:gdLst/>
            <a:ahLst/>
            <a:cxnLst/>
            <a:rect l="0" t="0" r="0" b="0"/>
            <a:pathLst>
              <a:path w="58331" h="112097">
                <a:moveTo>
                  <a:pt x="0" y="0"/>
                </a:moveTo>
                <a:lnTo>
                  <a:pt x="58331" y="0"/>
                </a:lnTo>
                <a:lnTo>
                  <a:pt x="58331" y="2873"/>
                </a:lnTo>
                <a:lnTo>
                  <a:pt x="54613" y="2873"/>
                </a:lnTo>
                <a:cubicBezTo>
                  <a:pt x="51401" y="2873"/>
                  <a:pt x="48863" y="3381"/>
                  <a:pt x="46837" y="4566"/>
                </a:cubicBezTo>
                <a:cubicBezTo>
                  <a:pt x="45482" y="5411"/>
                  <a:pt x="44298" y="6764"/>
                  <a:pt x="43452" y="8622"/>
                </a:cubicBezTo>
                <a:cubicBezTo>
                  <a:pt x="42944" y="9976"/>
                  <a:pt x="42610" y="13357"/>
                  <a:pt x="42610" y="19106"/>
                </a:cubicBezTo>
                <a:lnTo>
                  <a:pt x="42610" y="92992"/>
                </a:lnTo>
                <a:cubicBezTo>
                  <a:pt x="42610" y="98741"/>
                  <a:pt x="42944" y="102291"/>
                  <a:pt x="43621" y="103814"/>
                </a:cubicBezTo>
                <a:cubicBezTo>
                  <a:pt x="44129" y="105163"/>
                  <a:pt x="45482" y="106518"/>
                  <a:pt x="47174" y="107532"/>
                </a:cubicBezTo>
                <a:cubicBezTo>
                  <a:pt x="49032" y="108717"/>
                  <a:pt x="51570" y="109224"/>
                  <a:pt x="54613" y="109224"/>
                </a:cubicBezTo>
                <a:lnTo>
                  <a:pt x="58331" y="109224"/>
                </a:lnTo>
                <a:lnTo>
                  <a:pt x="58331" y="112097"/>
                </a:lnTo>
                <a:lnTo>
                  <a:pt x="0" y="112097"/>
                </a:lnTo>
                <a:lnTo>
                  <a:pt x="0" y="109224"/>
                </a:lnTo>
                <a:lnTo>
                  <a:pt x="3723" y="109224"/>
                </a:lnTo>
                <a:cubicBezTo>
                  <a:pt x="6933" y="109224"/>
                  <a:pt x="9637" y="108547"/>
                  <a:pt x="11499" y="107532"/>
                </a:cubicBezTo>
                <a:cubicBezTo>
                  <a:pt x="13021" y="106687"/>
                  <a:pt x="14032" y="105332"/>
                  <a:pt x="14879" y="103474"/>
                </a:cubicBezTo>
                <a:cubicBezTo>
                  <a:pt x="15386" y="102122"/>
                  <a:pt x="15725" y="98572"/>
                  <a:pt x="15725" y="92992"/>
                </a:cubicBezTo>
                <a:lnTo>
                  <a:pt x="15725" y="19106"/>
                </a:lnTo>
                <a:cubicBezTo>
                  <a:pt x="15725" y="13357"/>
                  <a:pt x="15386" y="9638"/>
                  <a:pt x="14879" y="8284"/>
                </a:cubicBezTo>
                <a:cubicBezTo>
                  <a:pt x="14203" y="6764"/>
                  <a:pt x="13021" y="5580"/>
                  <a:pt x="11160" y="4566"/>
                </a:cubicBezTo>
                <a:cubicBezTo>
                  <a:pt x="9299" y="3381"/>
                  <a:pt x="6933" y="2873"/>
                  <a:pt x="3723" y="2873"/>
                </a:cubicBezTo>
                <a:lnTo>
                  <a:pt x="0" y="287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88" name="Shape 191">
            <a:extLst>
              <a:ext uri="{FF2B5EF4-FFF2-40B4-BE49-F238E27FC236}">
                <a16:creationId xmlns:a16="http://schemas.microsoft.com/office/drawing/2014/main" id="{7CE32355-31FC-4474-8ECB-A660F535F6AA}"/>
              </a:ext>
            </a:extLst>
          </xdr:cNvPr>
          <xdr:cNvSpPr/>
        </xdr:nvSpPr>
        <xdr:spPr>
          <a:xfrm>
            <a:off x="3165476" y="1381478"/>
            <a:ext cx="115816" cy="114632"/>
          </a:xfrm>
          <a:custGeom>
            <a:avLst/>
            <a:gdLst/>
            <a:ahLst/>
            <a:cxnLst/>
            <a:rect l="0" t="0" r="0" b="0"/>
            <a:pathLst>
              <a:path w="115816" h="114632">
                <a:moveTo>
                  <a:pt x="169" y="0"/>
                </a:moveTo>
                <a:lnTo>
                  <a:pt x="39900" y="0"/>
                </a:lnTo>
                <a:lnTo>
                  <a:pt x="95019" y="69490"/>
                </a:lnTo>
                <a:lnTo>
                  <a:pt x="95019" y="21306"/>
                </a:lnTo>
                <a:cubicBezTo>
                  <a:pt x="95019" y="14540"/>
                  <a:pt x="94003" y="9976"/>
                  <a:pt x="92146" y="7607"/>
                </a:cubicBezTo>
                <a:cubicBezTo>
                  <a:pt x="89438" y="4227"/>
                  <a:pt x="85043" y="2704"/>
                  <a:pt x="78786" y="2873"/>
                </a:cubicBezTo>
                <a:lnTo>
                  <a:pt x="78786" y="0"/>
                </a:lnTo>
                <a:lnTo>
                  <a:pt x="115816" y="0"/>
                </a:lnTo>
                <a:lnTo>
                  <a:pt x="115816" y="2873"/>
                </a:lnTo>
                <a:cubicBezTo>
                  <a:pt x="111082" y="3549"/>
                  <a:pt x="107867" y="4227"/>
                  <a:pt x="106347" y="5242"/>
                </a:cubicBezTo>
                <a:cubicBezTo>
                  <a:pt x="104656" y="6258"/>
                  <a:pt x="103472" y="7776"/>
                  <a:pt x="102460" y="9976"/>
                </a:cubicBezTo>
                <a:cubicBezTo>
                  <a:pt x="101614" y="12175"/>
                  <a:pt x="101106" y="15894"/>
                  <a:pt x="101106" y="21306"/>
                </a:cubicBezTo>
                <a:lnTo>
                  <a:pt x="101106" y="114632"/>
                </a:lnTo>
                <a:lnTo>
                  <a:pt x="98399" y="114632"/>
                </a:lnTo>
                <a:lnTo>
                  <a:pt x="22656" y="21135"/>
                </a:lnTo>
                <a:lnTo>
                  <a:pt x="22656" y="92653"/>
                </a:lnTo>
                <a:cubicBezTo>
                  <a:pt x="22656" y="99079"/>
                  <a:pt x="24178" y="103474"/>
                  <a:pt x="27051" y="105841"/>
                </a:cubicBezTo>
                <a:cubicBezTo>
                  <a:pt x="30093" y="108040"/>
                  <a:pt x="33477" y="109224"/>
                  <a:pt x="37196" y="109224"/>
                </a:cubicBezTo>
                <a:lnTo>
                  <a:pt x="39900" y="109224"/>
                </a:lnTo>
                <a:lnTo>
                  <a:pt x="39900" y="112097"/>
                </a:lnTo>
                <a:lnTo>
                  <a:pt x="0" y="112097"/>
                </a:lnTo>
                <a:lnTo>
                  <a:pt x="0" y="109224"/>
                </a:lnTo>
                <a:cubicBezTo>
                  <a:pt x="6253" y="109224"/>
                  <a:pt x="10480" y="107870"/>
                  <a:pt x="13017" y="105332"/>
                </a:cubicBezTo>
                <a:cubicBezTo>
                  <a:pt x="15384" y="102798"/>
                  <a:pt x="16567" y="98572"/>
                  <a:pt x="16567" y="92653"/>
                </a:cubicBezTo>
                <a:lnTo>
                  <a:pt x="16567" y="13357"/>
                </a:lnTo>
                <a:lnTo>
                  <a:pt x="14202" y="10484"/>
                </a:lnTo>
                <a:cubicBezTo>
                  <a:pt x="11834" y="7438"/>
                  <a:pt x="9807" y="5411"/>
                  <a:pt x="7945" y="4396"/>
                </a:cubicBezTo>
                <a:cubicBezTo>
                  <a:pt x="6085" y="3549"/>
                  <a:pt x="3550" y="3042"/>
                  <a:pt x="169" y="2873"/>
                </a:cubicBezTo>
                <a:lnTo>
                  <a:pt x="16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89" name="Shape 192">
            <a:extLst>
              <a:ext uri="{FF2B5EF4-FFF2-40B4-BE49-F238E27FC236}">
                <a16:creationId xmlns:a16="http://schemas.microsoft.com/office/drawing/2014/main" id="{9A2F0733-ED91-4887-A876-BB88FC37530A}"/>
              </a:ext>
            </a:extLst>
          </xdr:cNvPr>
          <xdr:cNvSpPr/>
        </xdr:nvSpPr>
        <xdr:spPr>
          <a:xfrm>
            <a:off x="3053884" y="1381478"/>
            <a:ext cx="101783" cy="112097"/>
          </a:xfrm>
          <a:custGeom>
            <a:avLst/>
            <a:gdLst/>
            <a:ahLst/>
            <a:cxnLst/>
            <a:rect l="0" t="0" r="0" b="0"/>
            <a:pathLst>
              <a:path w="101783" h="112097">
                <a:moveTo>
                  <a:pt x="0" y="0"/>
                </a:moveTo>
                <a:lnTo>
                  <a:pt x="93668" y="0"/>
                </a:lnTo>
                <a:lnTo>
                  <a:pt x="93668" y="33138"/>
                </a:lnTo>
                <a:lnTo>
                  <a:pt x="90457" y="33138"/>
                </a:lnTo>
                <a:cubicBezTo>
                  <a:pt x="88934" y="25024"/>
                  <a:pt x="86570" y="19275"/>
                  <a:pt x="83693" y="15725"/>
                </a:cubicBezTo>
                <a:cubicBezTo>
                  <a:pt x="80820" y="12175"/>
                  <a:pt x="76763" y="9638"/>
                  <a:pt x="71521" y="7945"/>
                </a:cubicBezTo>
                <a:cubicBezTo>
                  <a:pt x="68476" y="6934"/>
                  <a:pt x="62727" y="6426"/>
                  <a:pt x="54273" y="6426"/>
                </a:cubicBezTo>
                <a:lnTo>
                  <a:pt x="42610" y="6426"/>
                </a:lnTo>
                <a:lnTo>
                  <a:pt x="42610" y="52074"/>
                </a:lnTo>
                <a:lnTo>
                  <a:pt x="44806" y="52074"/>
                </a:lnTo>
                <a:cubicBezTo>
                  <a:pt x="51909" y="52074"/>
                  <a:pt x="57150" y="49878"/>
                  <a:pt x="60361" y="45314"/>
                </a:cubicBezTo>
                <a:cubicBezTo>
                  <a:pt x="63572" y="40918"/>
                  <a:pt x="65603" y="34323"/>
                  <a:pt x="66449" y="25701"/>
                </a:cubicBezTo>
                <a:lnTo>
                  <a:pt x="69660" y="25701"/>
                </a:lnTo>
                <a:lnTo>
                  <a:pt x="69660" y="84370"/>
                </a:lnTo>
                <a:lnTo>
                  <a:pt x="66449" y="84370"/>
                </a:lnTo>
                <a:cubicBezTo>
                  <a:pt x="65772" y="77944"/>
                  <a:pt x="64418" y="72703"/>
                  <a:pt x="62223" y="68645"/>
                </a:cubicBezTo>
                <a:cubicBezTo>
                  <a:pt x="60192" y="64588"/>
                  <a:pt x="57654" y="61881"/>
                  <a:pt x="54951" y="60362"/>
                </a:cubicBezTo>
                <a:cubicBezTo>
                  <a:pt x="52078" y="59008"/>
                  <a:pt x="48016" y="58331"/>
                  <a:pt x="42610" y="58331"/>
                </a:cubicBezTo>
                <a:lnTo>
                  <a:pt x="42610" y="89781"/>
                </a:lnTo>
                <a:cubicBezTo>
                  <a:pt x="42610" y="96034"/>
                  <a:pt x="42944" y="99756"/>
                  <a:pt x="43452" y="101106"/>
                </a:cubicBezTo>
                <a:cubicBezTo>
                  <a:pt x="43960" y="102460"/>
                  <a:pt x="44974" y="103645"/>
                  <a:pt x="46328" y="104491"/>
                </a:cubicBezTo>
                <a:cubicBezTo>
                  <a:pt x="47847" y="105332"/>
                  <a:pt x="50047" y="105841"/>
                  <a:pt x="53259" y="105841"/>
                </a:cubicBezTo>
                <a:lnTo>
                  <a:pt x="60023" y="105841"/>
                </a:lnTo>
                <a:cubicBezTo>
                  <a:pt x="70505" y="105841"/>
                  <a:pt x="78789" y="103474"/>
                  <a:pt x="85216" y="98572"/>
                </a:cubicBezTo>
                <a:cubicBezTo>
                  <a:pt x="91472" y="93838"/>
                  <a:pt x="96038" y="86397"/>
                  <a:pt x="98740" y="76421"/>
                </a:cubicBezTo>
                <a:lnTo>
                  <a:pt x="101783" y="76421"/>
                </a:lnTo>
                <a:lnTo>
                  <a:pt x="96710" y="112097"/>
                </a:lnTo>
                <a:lnTo>
                  <a:pt x="0" y="112097"/>
                </a:lnTo>
                <a:lnTo>
                  <a:pt x="0" y="109224"/>
                </a:lnTo>
                <a:lnTo>
                  <a:pt x="3722" y="109224"/>
                </a:lnTo>
                <a:cubicBezTo>
                  <a:pt x="6933" y="109224"/>
                  <a:pt x="9637" y="108547"/>
                  <a:pt x="11499" y="107532"/>
                </a:cubicBezTo>
                <a:cubicBezTo>
                  <a:pt x="13021" y="106687"/>
                  <a:pt x="14032" y="105332"/>
                  <a:pt x="14878" y="103474"/>
                </a:cubicBezTo>
                <a:cubicBezTo>
                  <a:pt x="15386" y="102122"/>
                  <a:pt x="15725" y="98572"/>
                  <a:pt x="15725" y="92992"/>
                </a:cubicBezTo>
                <a:lnTo>
                  <a:pt x="15725" y="19106"/>
                </a:lnTo>
                <a:cubicBezTo>
                  <a:pt x="15725" y="14033"/>
                  <a:pt x="15555" y="10822"/>
                  <a:pt x="15386" y="9638"/>
                </a:cubicBezTo>
                <a:cubicBezTo>
                  <a:pt x="14709" y="7776"/>
                  <a:pt x="13695" y="6258"/>
                  <a:pt x="12345" y="5242"/>
                </a:cubicBezTo>
                <a:cubicBezTo>
                  <a:pt x="10145" y="3718"/>
                  <a:pt x="7272" y="2873"/>
                  <a:pt x="3722" y="2873"/>
                </a:cubicBezTo>
                <a:lnTo>
                  <a:pt x="0" y="287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90" name="Shape 193">
            <a:extLst>
              <a:ext uri="{FF2B5EF4-FFF2-40B4-BE49-F238E27FC236}">
                <a16:creationId xmlns:a16="http://schemas.microsoft.com/office/drawing/2014/main" id="{883575E2-4116-4567-8CF1-ECD923DB7FF7}"/>
              </a:ext>
            </a:extLst>
          </xdr:cNvPr>
          <xdr:cNvSpPr/>
        </xdr:nvSpPr>
        <xdr:spPr>
          <a:xfrm>
            <a:off x="3292114" y="1378945"/>
            <a:ext cx="106008" cy="117165"/>
          </a:xfrm>
          <a:custGeom>
            <a:avLst/>
            <a:gdLst/>
            <a:ahLst/>
            <a:cxnLst/>
            <a:rect l="0" t="0" r="0" b="0"/>
            <a:pathLst>
              <a:path w="106008" h="117165">
                <a:moveTo>
                  <a:pt x="61202" y="0"/>
                </a:moveTo>
                <a:cubicBezTo>
                  <a:pt x="68979" y="0"/>
                  <a:pt x="77267" y="1687"/>
                  <a:pt x="86058" y="5068"/>
                </a:cubicBezTo>
                <a:cubicBezTo>
                  <a:pt x="91130" y="7099"/>
                  <a:pt x="94341" y="8113"/>
                  <a:pt x="95695" y="8113"/>
                </a:cubicBezTo>
                <a:cubicBezTo>
                  <a:pt x="97556" y="8113"/>
                  <a:pt x="99075" y="7437"/>
                  <a:pt x="100259" y="6083"/>
                </a:cubicBezTo>
                <a:cubicBezTo>
                  <a:pt x="101613" y="4902"/>
                  <a:pt x="102458" y="2873"/>
                  <a:pt x="102798" y="0"/>
                </a:cubicBezTo>
                <a:lnTo>
                  <a:pt x="106008" y="0"/>
                </a:lnTo>
                <a:lnTo>
                  <a:pt x="106008" y="38886"/>
                </a:lnTo>
                <a:lnTo>
                  <a:pt x="102798" y="38886"/>
                </a:lnTo>
                <a:cubicBezTo>
                  <a:pt x="100429" y="28741"/>
                  <a:pt x="95864" y="20792"/>
                  <a:pt x="89268" y="15382"/>
                </a:cubicBezTo>
                <a:cubicBezTo>
                  <a:pt x="82677" y="9971"/>
                  <a:pt x="75236" y="7268"/>
                  <a:pt x="66952" y="7268"/>
                </a:cubicBezTo>
                <a:cubicBezTo>
                  <a:pt x="60019" y="7268"/>
                  <a:pt x="53597" y="9297"/>
                  <a:pt x="47678" y="13355"/>
                </a:cubicBezTo>
                <a:cubicBezTo>
                  <a:pt x="41929" y="17244"/>
                  <a:pt x="37702" y="22654"/>
                  <a:pt x="34995" y="29080"/>
                </a:cubicBezTo>
                <a:cubicBezTo>
                  <a:pt x="31445" y="37363"/>
                  <a:pt x="29757" y="46662"/>
                  <a:pt x="29757" y="56977"/>
                </a:cubicBezTo>
                <a:cubicBezTo>
                  <a:pt x="29757" y="66952"/>
                  <a:pt x="31107" y="76081"/>
                  <a:pt x="33476" y="84365"/>
                </a:cubicBezTo>
                <a:cubicBezTo>
                  <a:pt x="36009" y="92652"/>
                  <a:pt x="40067" y="98906"/>
                  <a:pt x="45479" y="102963"/>
                </a:cubicBezTo>
                <a:cubicBezTo>
                  <a:pt x="50720" y="107193"/>
                  <a:pt x="57823" y="109389"/>
                  <a:pt x="66275" y="109389"/>
                </a:cubicBezTo>
                <a:cubicBezTo>
                  <a:pt x="73378" y="109389"/>
                  <a:pt x="79801" y="107866"/>
                  <a:pt x="85719" y="104824"/>
                </a:cubicBezTo>
                <a:cubicBezTo>
                  <a:pt x="91468" y="101612"/>
                  <a:pt x="97725" y="96371"/>
                  <a:pt x="104148" y="88761"/>
                </a:cubicBezTo>
                <a:lnTo>
                  <a:pt x="104148" y="98398"/>
                </a:lnTo>
                <a:cubicBezTo>
                  <a:pt x="97894" y="104993"/>
                  <a:pt x="91299" y="109727"/>
                  <a:pt x="84535" y="112769"/>
                </a:cubicBezTo>
                <a:cubicBezTo>
                  <a:pt x="77774" y="115646"/>
                  <a:pt x="69825" y="117165"/>
                  <a:pt x="60865" y="117165"/>
                </a:cubicBezTo>
                <a:cubicBezTo>
                  <a:pt x="48862" y="117165"/>
                  <a:pt x="38209" y="114800"/>
                  <a:pt x="29080" y="109896"/>
                </a:cubicBezTo>
                <a:cubicBezTo>
                  <a:pt x="19781" y="105162"/>
                  <a:pt x="12510" y="98229"/>
                  <a:pt x="7606" y="89268"/>
                </a:cubicBezTo>
                <a:cubicBezTo>
                  <a:pt x="2534" y="80308"/>
                  <a:pt x="0" y="70840"/>
                  <a:pt x="0" y="60696"/>
                </a:cubicBezTo>
                <a:cubicBezTo>
                  <a:pt x="0" y="49874"/>
                  <a:pt x="2873" y="39729"/>
                  <a:pt x="8452" y="30261"/>
                </a:cubicBezTo>
                <a:cubicBezTo>
                  <a:pt x="14032" y="20624"/>
                  <a:pt x="21469" y="13186"/>
                  <a:pt x="30937" y="7944"/>
                </a:cubicBezTo>
                <a:cubicBezTo>
                  <a:pt x="40406" y="2702"/>
                  <a:pt x="50551" y="0"/>
                  <a:pt x="6120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91" name="Shape 194">
            <a:extLst>
              <a:ext uri="{FF2B5EF4-FFF2-40B4-BE49-F238E27FC236}">
                <a16:creationId xmlns:a16="http://schemas.microsoft.com/office/drawing/2014/main" id="{5CF6C270-D4C7-4331-88D7-2F410AB7F33A}"/>
              </a:ext>
            </a:extLst>
          </xdr:cNvPr>
          <xdr:cNvSpPr/>
        </xdr:nvSpPr>
        <xdr:spPr>
          <a:xfrm>
            <a:off x="3523747" y="1379278"/>
            <a:ext cx="69658" cy="114297"/>
          </a:xfrm>
          <a:custGeom>
            <a:avLst/>
            <a:gdLst/>
            <a:ahLst/>
            <a:cxnLst/>
            <a:rect l="0" t="0" r="0" b="0"/>
            <a:pathLst>
              <a:path w="69658" h="114297">
                <a:moveTo>
                  <a:pt x="10315" y="0"/>
                </a:moveTo>
                <a:lnTo>
                  <a:pt x="11835" y="0"/>
                </a:lnTo>
                <a:lnTo>
                  <a:pt x="52244" y="91811"/>
                </a:lnTo>
                <a:cubicBezTo>
                  <a:pt x="56133" y="100602"/>
                  <a:pt x="59174" y="106183"/>
                  <a:pt x="61713" y="108379"/>
                </a:cubicBezTo>
                <a:cubicBezTo>
                  <a:pt x="63574" y="110070"/>
                  <a:pt x="66277" y="111086"/>
                  <a:pt x="69658" y="111423"/>
                </a:cubicBezTo>
                <a:lnTo>
                  <a:pt x="69658" y="114297"/>
                </a:lnTo>
                <a:lnTo>
                  <a:pt x="15554" y="114297"/>
                </a:lnTo>
                <a:lnTo>
                  <a:pt x="15554" y="111423"/>
                </a:lnTo>
                <a:lnTo>
                  <a:pt x="17753" y="111423"/>
                </a:lnTo>
                <a:cubicBezTo>
                  <a:pt x="22149" y="111423"/>
                  <a:pt x="25190" y="110747"/>
                  <a:pt x="26882" y="109563"/>
                </a:cubicBezTo>
                <a:cubicBezTo>
                  <a:pt x="28067" y="108717"/>
                  <a:pt x="28744" y="107363"/>
                  <a:pt x="28744" y="105674"/>
                </a:cubicBezTo>
                <a:cubicBezTo>
                  <a:pt x="28744" y="104660"/>
                  <a:pt x="28575" y="103645"/>
                  <a:pt x="28236" y="102629"/>
                </a:cubicBezTo>
                <a:cubicBezTo>
                  <a:pt x="28067" y="102122"/>
                  <a:pt x="27221" y="99925"/>
                  <a:pt x="25698" y="96377"/>
                </a:cubicBezTo>
                <a:lnTo>
                  <a:pt x="19614" y="82343"/>
                </a:lnTo>
                <a:lnTo>
                  <a:pt x="0" y="82343"/>
                </a:lnTo>
                <a:lnTo>
                  <a:pt x="0" y="76257"/>
                </a:lnTo>
                <a:lnTo>
                  <a:pt x="16907" y="76257"/>
                </a:lnTo>
                <a:lnTo>
                  <a:pt x="340" y="38046"/>
                </a:lnTo>
                <a:lnTo>
                  <a:pt x="0" y="38800"/>
                </a:lnTo>
                <a:lnTo>
                  <a:pt x="0" y="22980"/>
                </a:lnTo>
                <a:lnTo>
                  <a:pt x="1031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92" name="Shape 195">
            <a:extLst>
              <a:ext uri="{FF2B5EF4-FFF2-40B4-BE49-F238E27FC236}">
                <a16:creationId xmlns:a16="http://schemas.microsoft.com/office/drawing/2014/main" id="{49F0C042-D24C-4AAB-A7F7-86807A9F34A3}"/>
              </a:ext>
            </a:extLst>
          </xdr:cNvPr>
          <xdr:cNvSpPr/>
        </xdr:nvSpPr>
        <xdr:spPr>
          <a:xfrm>
            <a:off x="3630690" y="1381478"/>
            <a:ext cx="62811" cy="112097"/>
          </a:xfrm>
          <a:custGeom>
            <a:avLst/>
            <a:gdLst/>
            <a:ahLst/>
            <a:cxnLst/>
            <a:rect l="0" t="0" r="0" b="0"/>
            <a:pathLst>
              <a:path w="62811" h="112097">
                <a:moveTo>
                  <a:pt x="0" y="0"/>
                </a:moveTo>
                <a:lnTo>
                  <a:pt x="50044" y="0"/>
                </a:lnTo>
                <a:lnTo>
                  <a:pt x="62811" y="2139"/>
                </a:lnTo>
                <a:lnTo>
                  <a:pt x="62811" y="9208"/>
                </a:lnTo>
                <a:lnTo>
                  <a:pt x="62388" y="8791"/>
                </a:lnTo>
                <a:cubicBezTo>
                  <a:pt x="58500" y="6934"/>
                  <a:pt x="51905" y="6258"/>
                  <a:pt x="42606" y="6258"/>
                </a:cubicBezTo>
                <a:lnTo>
                  <a:pt x="42606" y="93669"/>
                </a:lnTo>
                <a:cubicBezTo>
                  <a:pt x="42606" y="98234"/>
                  <a:pt x="42775" y="101106"/>
                  <a:pt x="43283" y="102122"/>
                </a:cubicBezTo>
                <a:cubicBezTo>
                  <a:pt x="43791" y="103306"/>
                  <a:pt x="44464" y="103983"/>
                  <a:pt x="45479" y="104660"/>
                </a:cubicBezTo>
                <a:cubicBezTo>
                  <a:pt x="47001" y="105332"/>
                  <a:pt x="49197" y="105841"/>
                  <a:pt x="51905" y="105841"/>
                </a:cubicBezTo>
                <a:lnTo>
                  <a:pt x="62811" y="103720"/>
                </a:lnTo>
                <a:lnTo>
                  <a:pt x="62811" y="111281"/>
                </a:lnTo>
                <a:lnTo>
                  <a:pt x="50044" y="112097"/>
                </a:lnTo>
                <a:lnTo>
                  <a:pt x="0" y="112097"/>
                </a:lnTo>
                <a:lnTo>
                  <a:pt x="0" y="109224"/>
                </a:lnTo>
                <a:lnTo>
                  <a:pt x="3718" y="109224"/>
                </a:lnTo>
                <a:cubicBezTo>
                  <a:pt x="6930" y="109224"/>
                  <a:pt x="9468" y="108717"/>
                  <a:pt x="11157" y="107701"/>
                </a:cubicBezTo>
                <a:cubicBezTo>
                  <a:pt x="12848" y="106687"/>
                  <a:pt x="14202" y="105163"/>
                  <a:pt x="15044" y="103474"/>
                </a:cubicBezTo>
                <a:cubicBezTo>
                  <a:pt x="15552" y="102291"/>
                  <a:pt x="15721" y="98741"/>
                  <a:pt x="15721" y="92992"/>
                </a:cubicBezTo>
                <a:lnTo>
                  <a:pt x="15721" y="19106"/>
                </a:lnTo>
                <a:cubicBezTo>
                  <a:pt x="15721" y="13357"/>
                  <a:pt x="15383" y="9638"/>
                  <a:pt x="14875" y="8284"/>
                </a:cubicBezTo>
                <a:cubicBezTo>
                  <a:pt x="14202" y="6764"/>
                  <a:pt x="13017" y="5580"/>
                  <a:pt x="11157" y="4566"/>
                </a:cubicBezTo>
                <a:cubicBezTo>
                  <a:pt x="9299" y="3381"/>
                  <a:pt x="6930" y="2873"/>
                  <a:pt x="3718" y="2873"/>
                </a:cubicBezTo>
                <a:lnTo>
                  <a:pt x="0" y="287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93" name="Shape 196">
            <a:extLst>
              <a:ext uri="{FF2B5EF4-FFF2-40B4-BE49-F238E27FC236}">
                <a16:creationId xmlns:a16="http://schemas.microsoft.com/office/drawing/2014/main" id="{6DB7A275-D0C7-4C1C-A101-DBD5B0D80D2A}"/>
              </a:ext>
            </a:extLst>
          </xdr:cNvPr>
          <xdr:cNvSpPr/>
        </xdr:nvSpPr>
        <xdr:spPr>
          <a:xfrm>
            <a:off x="3693501" y="1383617"/>
            <a:ext cx="49959" cy="109142"/>
          </a:xfrm>
          <a:custGeom>
            <a:avLst/>
            <a:gdLst/>
            <a:ahLst/>
            <a:cxnLst/>
            <a:rect l="0" t="0" r="0" b="0"/>
            <a:pathLst>
              <a:path w="49959" h="109142">
                <a:moveTo>
                  <a:pt x="0" y="0"/>
                </a:moveTo>
                <a:lnTo>
                  <a:pt x="19528" y="3272"/>
                </a:lnTo>
                <a:cubicBezTo>
                  <a:pt x="29504" y="7837"/>
                  <a:pt x="37111" y="14601"/>
                  <a:pt x="42183" y="23562"/>
                </a:cubicBezTo>
                <a:cubicBezTo>
                  <a:pt x="47425" y="32521"/>
                  <a:pt x="49959" y="42836"/>
                  <a:pt x="49959" y="54161"/>
                </a:cubicBezTo>
                <a:cubicBezTo>
                  <a:pt x="49959" y="62110"/>
                  <a:pt x="48779" y="69378"/>
                  <a:pt x="46240" y="75974"/>
                </a:cubicBezTo>
                <a:cubicBezTo>
                  <a:pt x="43706" y="82569"/>
                  <a:pt x="40322" y="88145"/>
                  <a:pt x="36434" y="92544"/>
                </a:cubicBezTo>
                <a:cubicBezTo>
                  <a:pt x="32377" y="96771"/>
                  <a:pt x="27642" y="100320"/>
                  <a:pt x="22401" y="102856"/>
                </a:cubicBezTo>
                <a:cubicBezTo>
                  <a:pt x="17159" y="105562"/>
                  <a:pt x="10733" y="107589"/>
                  <a:pt x="3126" y="108942"/>
                </a:cubicBezTo>
                <a:lnTo>
                  <a:pt x="0" y="109142"/>
                </a:lnTo>
                <a:lnTo>
                  <a:pt x="0" y="101581"/>
                </a:lnTo>
                <a:lnTo>
                  <a:pt x="1374" y="101313"/>
                </a:lnTo>
                <a:cubicBezTo>
                  <a:pt x="4903" y="99728"/>
                  <a:pt x="7863" y="97361"/>
                  <a:pt x="10229" y="94233"/>
                </a:cubicBezTo>
                <a:cubicBezTo>
                  <a:pt x="16820" y="85780"/>
                  <a:pt x="20205" y="72594"/>
                  <a:pt x="20205" y="54838"/>
                </a:cubicBezTo>
                <a:cubicBezTo>
                  <a:pt x="20205" y="40298"/>
                  <a:pt x="18005" y="28972"/>
                  <a:pt x="13441" y="20346"/>
                </a:cubicBezTo>
                <a:lnTo>
                  <a:pt x="0" y="706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94" name="Shape 197">
            <a:extLst>
              <a:ext uri="{FF2B5EF4-FFF2-40B4-BE49-F238E27FC236}">
                <a16:creationId xmlns:a16="http://schemas.microsoft.com/office/drawing/2014/main" id="{49808F75-C081-456D-A8EE-794938637023}"/>
              </a:ext>
            </a:extLst>
          </xdr:cNvPr>
          <xdr:cNvSpPr/>
        </xdr:nvSpPr>
        <xdr:spPr>
          <a:xfrm>
            <a:off x="4369209" y="1381478"/>
            <a:ext cx="58840" cy="112097"/>
          </a:xfrm>
          <a:custGeom>
            <a:avLst/>
            <a:gdLst/>
            <a:ahLst/>
            <a:cxnLst/>
            <a:rect l="0" t="0" r="0" b="0"/>
            <a:pathLst>
              <a:path w="58840" h="112097">
                <a:moveTo>
                  <a:pt x="0" y="0"/>
                </a:moveTo>
                <a:lnTo>
                  <a:pt x="52077" y="0"/>
                </a:lnTo>
                <a:lnTo>
                  <a:pt x="58840" y="260"/>
                </a:lnTo>
                <a:lnTo>
                  <a:pt x="58840" y="8850"/>
                </a:lnTo>
                <a:lnTo>
                  <a:pt x="50555" y="6258"/>
                </a:lnTo>
                <a:lnTo>
                  <a:pt x="41763" y="6258"/>
                </a:lnTo>
                <a:lnTo>
                  <a:pt x="41763" y="55119"/>
                </a:lnTo>
                <a:lnTo>
                  <a:pt x="46497" y="55119"/>
                </a:lnTo>
                <a:lnTo>
                  <a:pt x="58840" y="53666"/>
                </a:lnTo>
                <a:lnTo>
                  <a:pt x="58840" y="74701"/>
                </a:lnTo>
                <a:lnTo>
                  <a:pt x="49201" y="61035"/>
                </a:lnTo>
                <a:lnTo>
                  <a:pt x="41763" y="61035"/>
                </a:lnTo>
                <a:lnTo>
                  <a:pt x="41763" y="92653"/>
                </a:lnTo>
                <a:cubicBezTo>
                  <a:pt x="41763" y="98741"/>
                  <a:pt x="42102" y="102460"/>
                  <a:pt x="42947" y="103983"/>
                </a:cubicBezTo>
                <a:cubicBezTo>
                  <a:pt x="43621" y="105672"/>
                  <a:pt x="44974" y="106855"/>
                  <a:pt x="46835" y="107870"/>
                </a:cubicBezTo>
                <a:cubicBezTo>
                  <a:pt x="48693" y="108717"/>
                  <a:pt x="52246" y="109224"/>
                  <a:pt x="57319" y="109224"/>
                </a:cubicBezTo>
                <a:lnTo>
                  <a:pt x="57319" y="112097"/>
                </a:lnTo>
                <a:lnTo>
                  <a:pt x="0" y="112097"/>
                </a:lnTo>
                <a:lnTo>
                  <a:pt x="0" y="109224"/>
                </a:lnTo>
                <a:cubicBezTo>
                  <a:pt x="5241" y="109224"/>
                  <a:pt x="8795" y="108717"/>
                  <a:pt x="10483" y="107701"/>
                </a:cubicBezTo>
                <a:cubicBezTo>
                  <a:pt x="12344" y="106855"/>
                  <a:pt x="13697" y="105501"/>
                  <a:pt x="14371" y="103983"/>
                </a:cubicBezTo>
                <a:cubicBezTo>
                  <a:pt x="15217" y="102460"/>
                  <a:pt x="15555" y="98741"/>
                  <a:pt x="15555" y="92653"/>
                </a:cubicBezTo>
                <a:lnTo>
                  <a:pt x="15555" y="19444"/>
                </a:lnTo>
                <a:cubicBezTo>
                  <a:pt x="15555" y="13357"/>
                  <a:pt x="15217" y="9638"/>
                  <a:pt x="14371" y="7945"/>
                </a:cubicBezTo>
                <a:cubicBezTo>
                  <a:pt x="13697" y="6426"/>
                  <a:pt x="12344" y="5242"/>
                  <a:pt x="10483" y="4227"/>
                </a:cubicBezTo>
                <a:cubicBezTo>
                  <a:pt x="8625" y="3381"/>
                  <a:pt x="5072" y="2873"/>
                  <a:pt x="0" y="2873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95" name="Shape 198">
            <a:extLst>
              <a:ext uri="{FF2B5EF4-FFF2-40B4-BE49-F238E27FC236}">
                <a16:creationId xmlns:a16="http://schemas.microsoft.com/office/drawing/2014/main" id="{F09DE94C-0845-4C70-8B11-BA02668BEFBF}"/>
              </a:ext>
            </a:extLst>
          </xdr:cNvPr>
          <xdr:cNvSpPr/>
        </xdr:nvSpPr>
        <xdr:spPr>
          <a:xfrm>
            <a:off x="4247813" y="1381478"/>
            <a:ext cx="115142" cy="114632"/>
          </a:xfrm>
          <a:custGeom>
            <a:avLst/>
            <a:gdLst/>
            <a:ahLst/>
            <a:cxnLst/>
            <a:rect l="0" t="0" r="0" b="0"/>
            <a:pathLst>
              <a:path w="115142" h="114632">
                <a:moveTo>
                  <a:pt x="0" y="0"/>
                </a:moveTo>
                <a:lnTo>
                  <a:pt x="57823" y="0"/>
                </a:lnTo>
                <a:lnTo>
                  <a:pt x="57823" y="2873"/>
                </a:lnTo>
                <a:lnTo>
                  <a:pt x="54951" y="2873"/>
                </a:lnTo>
                <a:cubicBezTo>
                  <a:pt x="50554" y="2873"/>
                  <a:pt x="47508" y="3381"/>
                  <a:pt x="45989" y="4227"/>
                </a:cubicBezTo>
                <a:cubicBezTo>
                  <a:pt x="44298" y="5073"/>
                  <a:pt x="43113" y="6426"/>
                  <a:pt x="42436" y="7945"/>
                </a:cubicBezTo>
                <a:cubicBezTo>
                  <a:pt x="41763" y="9638"/>
                  <a:pt x="41425" y="13695"/>
                  <a:pt x="41425" y="20120"/>
                </a:cubicBezTo>
                <a:lnTo>
                  <a:pt x="41425" y="74902"/>
                </a:lnTo>
                <a:cubicBezTo>
                  <a:pt x="41425" y="85047"/>
                  <a:pt x="42271" y="91639"/>
                  <a:pt x="43621" y="94852"/>
                </a:cubicBezTo>
                <a:cubicBezTo>
                  <a:pt x="45143" y="98065"/>
                  <a:pt x="47678" y="100768"/>
                  <a:pt x="51231" y="102968"/>
                </a:cubicBezTo>
                <a:cubicBezTo>
                  <a:pt x="54611" y="105163"/>
                  <a:pt x="59007" y="106179"/>
                  <a:pt x="64248" y="106179"/>
                </a:cubicBezTo>
                <a:cubicBezTo>
                  <a:pt x="70336" y="106179"/>
                  <a:pt x="75578" y="104825"/>
                  <a:pt x="79804" y="102122"/>
                </a:cubicBezTo>
                <a:cubicBezTo>
                  <a:pt x="84031" y="99418"/>
                  <a:pt x="87242" y="95526"/>
                  <a:pt x="89272" y="90792"/>
                </a:cubicBezTo>
                <a:cubicBezTo>
                  <a:pt x="91468" y="86058"/>
                  <a:pt x="92484" y="77606"/>
                  <a:pt x="92484" y="65772"/>
                </a:cubicBezTo>
                <a:lnTo>
                  <a:pt x="92484" y="20120"/>
                </a:lnTo>
                <a:cubicBezTo>
                  <a:pt x="92484" y="15049"/>
                  <a:pt x="91976" y="11499"/>
                  <a:pt x="90964" y="9299"/>
                </a:cubicBezTo>
                <a:cubicBezTo>
                  <a:pt x="89949" y="7103"/>
                  <a:pt x="88595" y="5580"/>
                  <a:pt x="86904" y="4735"/>
                </a:cubicBezTo>
                <a:cubicBezTo>
                  <a:pt x="84539" y="3549"/>
                  <a:pt x="80989" y="2873"/>
                  <a:pt x="76424" y="2873"/>
                </a:cubicBezTo>
                <a:lnTo>
                  <a:pt x="76424" y="0"/>
                </a:lnTo>
                <a:lnTo>
                  <a:pt x="115142" y="0"/>
                </a:lnTo>
                <a:lnTo>
                  <a:pt x="115142" y="2873"/>
                </a:lnTo>
                <a:lnTo>
                  <a:pt x="112774" y="2873"/>
                </a:lnTo>
                <a:cubicBezTo>
                  <a:pt x="109731" y="2873"/>
                  <a:pt x="107193" y="3549"/>
                  <a:pt x="104997" y="4735"/>
                </a:cubicBezTo>
                <a:cubicBezTo>
                  <a:pt x="102967" y="6089"/>
                  <a:pt x="101444" y="7945"/>
                  <a:pt x="100433" y="10484"/>
                </a:cubicBezTo>
                <a:cubicBezTo>
                  <a:pt x="99756" y="12340"/>
                  <a:pt x="99417" y="15556"/>
                  <a:pt x="99417" y="20120"/>
                </a:cubicBezTo>
                <a:lnTo>
                  <a:pt x="99417" y="62726"/>
                </a:lnTo>
                <a:cubicBezTo>
                  <a:pt x="99417" y="75744"/>
                  <a:pt x="98571" y="85381"/>
                  <a:pt x="96879" y="91130"/>
                </a:cubicBezTo>
                <a:cubicBezTo>
                  <a:pt x="95021" y="97050"/>
                  <a:pt x="90964" y="102291"/>
                  <a:pt x="84200" y="107194"/>
                </a:cubicBezTo>
                <a:cubicBezTo>
                  <a:pt x="77436" y="112267"/>
                  <a:pt x="68306" y="114632"/>
                  <a:pt x="56642" y="114632"/>
                </a:cubicBezTo>
                <a:cubicBezTo>
                  <a:pt x="47005" y="114632"/>
                  <a:pt x="39563" y="113281"/>
                  <a:pt x="34322" y="110744"/>
                </a:cubicBezTo>
                <a:cubicBezTo>
                  <a:pt x="27054" y="107194"/>
                  <a:pt x="21981" y="102629"/>
                  <a:pt x="18936" y="97219"/>
                </a:cubicBezTo>
                <a:cubicBezTo>
                  <a:pt x="16063" y="91639"/>
                  <a:pt x="14540" y="84201"/>
                  <a:pt x="14540" y="74902"/>
                </a:cubicBezTo>
                <a:lnTo>
                  <a:pt x="14540" y="20120"/>
                </a:lnTo>
                <a:cubicBezTo>
                  <a:pt x="14540" y="13526"/>
                  <a:pt x="14201" y="9638"/>
                  <a:pt x="13524" y="7945"/>
                </a:cubicBezTo>
                <a:cubicBezTo>
                  <a:pt x="12682" y="6426"/>
                  <a:pt x="11497" y="5073"/>
                  <a:pt x="9806" y="4227"/>
                </a:cubicBezTo>
                <a:cubicBezTo>
                  <a:pt x="7948" y="3212"/>
                  <a:pt x="4733" y="2873"/>
                  <a:pt x="0" y="2873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96" name="Shape 199">
            <a:extLst>
              <a:ext uri="{FF2B5EF4-FFF2-40B4-BE49-F238E27FC236}">
                <a16:creationId xmlns:a16="http://schemas.microsoft.com/office/drawing/2014/main" id="{F724ED85-1F21-4C06-94BA-ED2BD0AC3119}"/>
              </a:ext>
            </a:extLst>
          </xdr:cNvPr>
          <xdr:cNvSpPr/>
        </xdr:nvSpPr>
        <xdr:spPr>
          <a:xfrm>
            <a:off x="4002992" y="1381478"/>
            <a:ext cx="101783" cy="112097"/>
          </a:xfrm>
          <a:custGeom>
            <a:avLst/>
            <a:gdLst/>
            <a:ahLst/>
            <a:cxnLst/>
            <a:rect l="0" t="0" r="0" b="0"/>
            <a:pathLst>
              <a:path w="101783" h="112097">
                <a:moveTo>
                  <a:pt x="0" y="0"/>
                </a:moveTo>
                <a:lnTo>
                  <a:pt x="93668" y="0"/>
                </a:lnTo>
                <a:lnTo>
                  <a:pt x="93668" y="33138"/>
                </a:lnTo>
                <a:lnTo>
                  <a:pt x="90457" y="33138"/>
                </a:lnTo>
                <a:cubicBezTo>
                  <a:pt x="88934" y="25024"/>
                  <a:pt x="86568" y="19275"/>
                  <a:pt x="83692" y="15725"/>
                </a:cubicBezTo>
                <a:cubicBezTo>
                  <a:pt x="80819" y="12175"/>
                  <a:pt x="76762" y="9638"/>
                  <a:pt x="71521" y="7945"/>
                </a:cubicBezTo>
                <a:cubicBezTo>
                  <a:pt x="68475" y="6934"/>
                  <a:pt x="62726" y="6426"/>
                  <a:pt x="54273" y="6426"/>
                </a:cubicBezTo>
                <a:lnTo>
                  <a:pt x="42610" y="6426"/>
                </a:lnTo>
                <a:lnTo>
                  <a:pt x="42610" y="52074"/>
                </a:lnTo>
                <a:lnTo>
                  <a:pt x="44805" y="52074"/>
                </a:lnTo>
                <a:cubicBezTo>
                  <a:pt x="51907" y="52074"/>
                  <a:pt x="57150" y="49878"/>
                  <a:pt x="60361" y="45314"/>
                </a:cubicBezTo>
                <a:cubicBezTo>
                  <a:pt x="63572" y="40918"/>
                  <a:pt x="65602" y="34323"/>
                  <a:pt x="66449" y="25701"/>
                </a:cubicBezTo>
                <a:lnTo>
                  <a:pt x="69659" y="25701"/>
                </a:lnTo>
                <a:lnTo>
                  <a:pt x="69659" y="84370"/>
                </a:lnTo>
                <a:lnTo>
                  <a:pt x="66449" y="84370"/>
                </a:lnTo>
                <a:cubicBezTo>
                  <a:pt x="65772" y="77944"/>
                  <a:pt x="64418" y="72703"/>
                  <a:pt x="62222" y="68645"/>
                </a:cubicBezTo>
                <a:cubicBezTo>
                  <a:pt x="60192" y="64588"/>
                  <a:pt x="57654" y="61881"/>
                  <a:pt x="54950" y="60362"/>
                </a:cubicBezTo>
                <a:cubicBezTo>
                  <a:pt x="52077" y="59008"/>
                  <a:pt x="48016" y="58331"/>
                  <a:pt x="42610" y="58331"/>
                </a:cubicBezTo>
                <a:lnTo>
                  <a:pt x="42610" y="89781"/>
                </a:lnTo>
                <a:cubicBezTo>
                  <a:pt x="42610" y="96034"/>
                  <a:pt x="42944" y="99756"/>
                  <a:pt x="43452" y="101106"/>
                </a:cubicBezTo>
                <a:cubicBezTo>
                  <a:pt x="43960" y="102460"/>
                  <a:pt x="44974" y="103645"/>
                  <a:pt x="46328" y="104491"/>
                </a:cubicBezTo>
                <a:cubicBezTo>
                  <a:pt x="47847" y="105332"/>
                  <a:pt x="50047" y="105841"/>
                  <a:pt x="53257" y="105841"/>
                </a:cubicBezTo>
                <a:lnTo>
                  <a:pt x="60023" y="105841"/>
                </a:lnTo>
                <a:cubicBezTo>
                  <a:pt x="70505" y="105841"/>
                  <a:pt x="78789" y="103474"/>
                  <a:pt x="85216" y="98572"/>
                </a:cubicBezTo>
                <a:cubicBezTo>
                  <a:pt x="91472" y="93838"/>
                  <a:pt x="96036" y="86397"/>
                  <a:pt x="98740" y="76421"/>
                </a:cubicBezTo>
                <a:lnTo>
                  <a:pt x="101783" y="76421"/>
                </a:lnTo>
                <a:lnTo>
                  <a:pt x="96710" y="112097"/>
                </a:lnTo>
                <a:lnTo>
                  <a:pt x="0" y="112097"/>
                </a:lnTo>
                <a:lnTo>
                  <a:pt x="0" y="109224"/>
                </a:lnTo>
                <a:lnTo>
                  <a:pt x="3722" y="109224"/>
                </a:lnTo>
                <a:cubicBezTo>
                  <a:pt x="6933" y="109224"/>
                  <a:pt x="9637" y="108547"/>
                  <a:pt x="11499" y="107532"/>
                </a:cubicBezTo>
                <a:cubicBezTo>
                  <a:pt x="13021" y="106687"/>
                  <a:pt x="14032" y="105332"/>
                  <a:pt x="14878" y="103474"/>
                </a:cubicBezTo>
                <a:cubicBezTo>
                  <a:pt x="15386" y="102122"/>
                  <a:pt x="15724" y="98572"/>
                  <a:pt x="15724" y="92992"/>
                </a:cubicBezTo>
                <a:lnTo>
                  <a:pt x="15724" y="19106"/>
                </a:lnTo>
                <a:cubicBezTo>
                  <a:pt x="15724" y="14033"/>
                  <a:pt x="15555" y="10822"/>
                  <a:pt x="15386" y="9638"/>
                </a:cubicBezTo>
                <a:cubicBezTo>
                  <a:pt x="14709" y="7776"/>
                  <a:pt x="13694" y="6258"/>
                  <a:pt x="12344" y="5242"/>
                </a:cubicBezTo>
                <a:cubicBezTo>
                  <a:pt x="10145" y="3718"/>
                  <a:pt x="7272" y="2873"/>
                  <a:pt x="3722" y="2873"/>
                </a:cubicBezTo>
                <a:lnTo>
                  <a:pt x="0" y="287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97" name="Shape 200">
            <a:extLst>
              <a:ext uri="{FF2B5EF4-FFF2-40B4-BE49-F238E27FC236}">
                <a16:creationId xmlns:a16="http://schemas.microsoft.com/office/drawing/2014/main" id="{06944498-988C-401A-85B4-8D355557B488}"/>
              </a:ext>
            </a:extLst>
          </xdr:cNvPr>
          <xdr:cNvSpPr/>
        </xdr:nvSpPr>
        <xdr:spPr>
          <a:xfrm>
            <a:off x="3753943" y="1381478"/>
            <a:ext cx="101783" cy="112097"/>
          </a:xfrm>
          <a:custGeom>
            <a:avLst/>
            <a:gdLst/>
            <a:ahLst/>
            <a:cxnLst/>
            <a:rect l="0" t="0" r="0" b="0"/>
            <a:pathLst>
              <a:path w="101783" h="112097">
                <a:moveTo>
                  <a:pt x="0" y="0"/>
                </a:moveTo>
                <a:lnTo>
                  <a:pt x="93669" y="0"/>
                </a:lnTo>
                <a:lnTo>
                  <a:pt x="93669" y="33138"/>
                </a:lnTo>
                <a:lnTo>
                  <a:pt x="90457" y="33138"/>
                </a:lnTo>
                <a:cubicBezTo>
                  <a:pt x="88934" y="25024"/>
                  <a:pt x="86570" y="19275"/>
                  <a:pt x="83693" y="15725"/>
                </a:cubicBezTo>
                <a:cubicBezTo>
                  <a:pt x="80820" y="12175"/>
                  <a:pt x="76763" y="9638"/>
                  <a:pt x="71521" y="7945"/>
                </a:cubicBezTo>
                <a:cubicBezTo>
                  <a:pt x="68476" y="6934"/>
                  <a:pt x="62726" y="6426"/>
                  <a:pt x="54273" y="6426"/>
                </a:cubicBezTo>
                <a:lnTo>
                  <a:pt x="42610" y="6426"/>
                </a:lnTo>
                <a:lnTo>
                  <a:pt x="42610" y="52074"/>
                </a:lnTo>
                <a:lnTo>
                  <a:pt x="44806" y="52074"/>
                </a:lnTo>
                <a:cubicBezTo>
                  <a:pt x="51909" y="52074"/>
                  <a:pt x="57150" y="49878"/>
                  <a:pt x="60361" y="45314"/>
                </a:cubicBezTo>
                <a:cubicBezTo>
                  <a:pt x="63572" y="40918"/>
                  <a:pt x="65603" y="34323"/>
                  <a:pt x="66449" y="25701"/>
                </a:cubicBezTo>
                <a:lnTo>
                  <a:pt x="69659" y="25701"/>
                </a:lnTo>
                <a:lnTo>
                  <a:pt x="69659" y="84370"/>
                </a:lnTo>
                <a:lnTo>
                  <a:pt x="66449" y="84370"/>
                </a:lnTo>
                <a:cubicBezTo>
                  <a:pt x="65772" y="77944"/>
                  <a:pt x="64418" y="72703"/>
                  <a:pt x="62223" y="68645"/>
                </a:cubicBezTo>
                <a:cubicBezTo>
                  <a:pt x="60192" y="64588"/>
                  <a:pt x="57654" y="61881"/>
                  <a:pt x="54951" y="60362"/>
                </a:cubicBezTo>
                <a:cubicBezTo>
                  <a:pt x="52077" y="59008"/>
                  <a:pt x="48016" y="58331"/>
                  <a:pt x="42610" y="58331"/>
                </a:cubicBezTo>
                <a:lnTo>
                  <a:pt x="42610" y="89781"/>
                </a:lnTo>
                <a:cubicBezTo>
                  <a:pt x="42610" y="96034"/>
                  <a:pt x="42944" y="99756"/>
                  <a:pt x="43452" y="101106"/>
                </a:cubicBezTo>
                <a:cubicBezTo>
                  <a:pt x="43960" y="102460"/>
                  <a:pt x="44974" y="103645"/>
                  <a:pt x="46328" y="104491"/>
                </a:cubicBezTo>
                <a:cubicBezTo>
                  <a:pt x="47847" y="105332"/>
                  <a:pt x="50047" y="105841"/>
                  <a:pt x="53259" y="105841"/>
                </a:cubicBezTo>
                <a:lnTo>
                  <a:pt x="60023" y="105841"/>
                </a:lnTo>
                <a:cubicBezTo>
                  <a:pt x="70505" y="105841"/>
                  <a:pt x="78789" y="103474"/>
                  <a:pt x="85216" y="98572"/>
                </a:cubicBezTo>
                <a:cubicBezTo>
                  <a:pt x="91472" y="93838"/>
                  <a:pt x="96038" y="86397"/>
                  <a:pt x="98741" y="76421"/>
                </a:cubicBezTo>
                <a:lnTo>
                  <a:pt x="101783" y="76421"/>
                </a:lnTo>
                <a:lnTo>
                  <a:pt x="96710" y="112097"/>
                </a:lnTo>
                <a:lnTo>
                  <a:pt x="0" y="112097"/>
                </a:lnTo>
                <a:lnTo>
                  <a:pt x="0" y="109224"/>
                </a:lnTo>
                <a:lnTo>
                  <a:pt x="3722" y="109224"/>
                </a:lnTo>
                <a:cubicBezTo>
                  <a:pt x="6933" y="109224"/>
                  <a:pt x="9637" y="108547"/>
                  <a:pt x="11499" y="107532"/>
                </a:cubicBezTo>
                <a:cubicBezTo>
                  <a:pt x="13021" y="106687"/>
                  <a:pt x="14032" y="105332"/>
                  <a:pt x="14878" y="103474"/>
                </a:cubicBezTo>
                <a:cubicBezTo>
                  <a:pt x="15386" y="102122"/>
                  <a:pt x="15725" y="98572"/>
                  <a:pt x="15725" y="92992"/>
                </a:cubicBezTo>
                <a:lnTo>
                  <a:pt x="15725" y="19106"/>
                </a:lnTo>
                <a:cubicBezTo>
                  <a:pt x="15725" y="14033"/>
                  <a:pt x="15555" y="10822"/>
                  <a:pt x="15386" y="9638"/>
                </a:cubicBezTo>
                <a:cubicBezTo>
                  <a:pt x="14709" y="7776"/>
                  <a:pt x="13695" y="6258"/>
                  <a:pt x="12344" y="5242"/>
                </a:cubicBezTo>
                <a:cubicBezTo>
                  <a:pt x="10145" y="3718"/>
                  <a:pt x="7272" y="2873"/>
                  <a:pt x="3722" y="2873"/>
                </a:cubicBezTo>
                <a:lnTo>
                  <a:pt x="0" y="287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98" name="Shape 201">
            <a:extLst>
              <a:ext uri="{FF2B5EF4-FFF2-40B4-BE49-F238E27FC236}">
                <a16:creationId xmlns:a16="http://schemas.microsoft.com/office/drawing/2014/main" id="{017662CA-3AE8-422C-BBAA-347BD4DB9065}"/>
              </a:ext>
            </a:extLst>
          </xdr:cNvPr>
          <xdr:cNvSpPr/>
        </xdr:nvSpPr>
        <xdr:spPr>
          <a:xfrm>
            <a:off x="4119319" y="1378945"/>
            <a:ext cx="122914" cy="117165"/>
          </a:xfrm>
          <a:custGeom>
            <a:avLst/>
            <a:gdLst/>
            <a:ahLst/>
            <a:cxnLst/>
            <a:rect l="0" t="0" r="0" b="0"/>
            <a:pathLst>
              <a:path w="122914" h="117165">
                <a:moveTo>
                  <a:pt x="62556" y="0"/>
                </a:moveTo>
                <a:cubicBezTo>
                  <a:pt x="68137" y="0"/>
                  <a:pt x="73040" y="333"/>
                  <a:pt x="77605" y="1350"/>
                </a:cubicBezTo>
                <a:cubicBezTo>
                  <a:pt x="79969" y="1687"/>
                  <a:pt x="83858" y="3042"/>
                  <a:pt x="89268" y="5068"/>
                </a:cubicBezTo>
                <a:cubicBezTo>
                  <a:pt x="94679" y="7099"/>
                  <a:pt x="97890" y="8113"/>
                  <a:pt x="98906" y="8113"/>
                </a:cubicBezTo>
                <a:cubicBezTo>
                  <a:pt x="100429" y="8113"/>
                  <a:pt x="101952" y="7606"/>
                  <a:pt x="103301" y="6422"/>
                </a:cubicBezTo>
                <a:cubicBezTo>
                  <a:pt x="104485" y="5237"/>
                  <a:pt x="105839" y="3210"/>
                  <a:pt x="106855" y="0"/>
                </a:cubicBezTo>
                <a:lnTo>
                  <a:pt x="109728" y="0"/>
                </a:lnTo>
                <a:lnTo>
                  <a:pt x="109728" y="39390"/>
                </a:lnTo>
                <a:lnTo>
                  <a:pt x="106855" y="39390"/>
                </a:lnTo>
                <a:cubicBezTo>
                  <a:pt x="103131" y="28741"/>
                  <a:pt x="97556" y="20455"/>
                  <a:pt x="90284" y="14874"/>
                </a:cubicBezTo>
                <a:cubicBezTo>
                  <a:pt x="82846" y="9297"/>
                  <a:pt x="74728" y="6591"/>
                  <a:pt x="65937" y="6591"/>
                </a:cubicBezTo>
                <a:cubicBezTo>
                  <a:pt x="57653" y="6591"/>
                  <a:pt x="50720" y="8959"/>
                  <a:pt x="45139" y="13694"/>
                </a:cubicBezTo>
                <a:cubicBezTo>
                  <a:pt x="39559" y="18259"/>
                  <a:pt x="35502" y="24850"/>
                  <a:pt x="33307" y="33306"/>
                </a:cubicBezTo>
                <a:cubicBezTo>
                  <a:pt x="30938" y="41759"/>
                  <a:pt x="29753" y="50381"/>
                  <a:pt x="29753" y="59173"/>
                </a:cubicBezTo>
                <a:cubicBezTo>
                  <a:pt x="29753" y="69994"/>
                  <a:pt x="30938" y="79292"/>
                  <a:pt x="33476" y="87411"/>
                </a:cubicBezTo>
                <a:cubicBezTo>
                  <a:pt x="36011" y="95525"/>
                  <a:pt x="40236" y="101443"/>
                  <a:pt x="45816" y="105162"/>
                </a:cubicBezTo>
                <a:cubicBezTo>
                  <a:pt x="51397" y="109051"/>
                  <a:pt x="58161" y="110911"/>
                  <a:pt x="65937" y="110911"/>
                </a:cubicBezTo>
                <a:cubicBezTo>
                  <a:pt x="68641" y="110911"/>
                  <a:pt x="71347" y="110573"/>
                  <a:pt x="74220" y="110065"/>
                </a:cubicBezTo>
                <a:cubicBezTo>
                  <a:pt x="76927" y="109389"/>
                  <a:pt x="79969" y="108543"/>
                  <a:pt x="82846" y="107528"/>
                </a:cubicBezTo>
                <a:lnTo>
                  <a:pt x="82846" y="84365"/>
                </a:lnTo>
                <a:cubicBezTo>
                  <a:pt x="82846" y="79800"/>
                  <a:pt x="82508" y="76927"/>
                  <a:pt x="82000" y="75574"/>
                </a:cubicBezTo>
                <a:cubicBezTo>
                  <a:pt x="81323" y="74390"/>
                  <a:pt x="80139" y="73209"/>
                  <a:pt x="78281" y="72024"/>
                </a:cubicBezTo>
                <a:cubicBezTo>
                  <a:pt x="76251" y="71009"/>
                  <a:pt x="74051" y="70501"/>
                  <a:pt x="71347" y="70501"/>
                </a:cubicBezTo>
                <a:lnTo>
                  <a:pt x="68475" y="70501"/>
                </a:lnTo>
                <a:lnTo>
                  <a:pt x="68475" y="67628"/>
                </a:lnTo>
                <a:lnTo>
                  <a:pt x="122914" y="67628"/>
                </a:lnTo>
                <a:lnTo>
                  <a:pt x="122914" y="70501"/>
                </a:lnTo>
                <a:cubicBezTo>
                  <a:pt x="118857" y="70840"/>
                  <a:pt x="115815" y="71347"/>
                  <a:pt x="114292" y="72194"/>
                </a:cubicBezTo>
                <a:cubicBezTo>
                  <a:pt x="112600" y="73040"/>
                  <a:pt x="111420" y="74559"/>
                  <a:pt x="110573" y="76590"/>
                </a:cubicBezTo>
                <a:cubicBezTo>
                  <a:pt x="110066" y="77605"/>
                  <a:pt x="109728" y="80139"/>
                  <a:pt x="109728" y="84365"/>
                </a:cubicBezTo>
                <a:lnTo>
                  <a:pt x="109728" y="107528"/>
                </a:lnTo>
                <a:cubicBezTo>
                  <a:pt x="102629" y="110742"/>
                  <a:pt x="95186" y="113107"/>
                  <a:pt x="87411" y="114800"/>
                </a:cubicBezTo>
                <a:cubicBezTo>
                  <a:pt x="79631" y="116323"/>
                  <a:pt x="71686" y="117165"/>
                  <a:pt x="63402" y="117165"/>
                </a:cubicBezTo>
                <a:cubicBezTo>
                  <a:pt x="52751" y="117165"/>
                  <a:pt x="43958" y="115815"/>
                  <a:pt x="36857" y="112769"/>
                </a:cubicBezTo>
                <a:cubicBezTo>
                  <a:pt x="29922" y="109896"/>
                  <a:pt x="23669" y="106178"/>
                  <a:pt x="18428" y="101443"/>
                </a:cubicBezTo>
                <a:cubicBezTo>
                  <a:pt x="13017" y="96710"/>
                  <a:pt x="8791" y="91467"/>
                  <a:pt x="5745" y="85549"/>
                </a:cubicBezTo>
                <a:cubicBezTo>
                  <a:pt x="1856" y="77942"/>
                  <a:pt x="0" y="69486"/>
                  <a:pt x="0" y="60019"/>
                </a:cubicBezTo>
                <a:cubicBezTo>
                  <a:pt x="0" y="43283"/>
                  <a:pt x="5914" y="29080"/>
                  <a:pt x="17750" y="17413"/>
                </a:cubicBezTo>
                <a:cubicBezTo>
                  <a:pt x="29588" y="5745"/>
                  <a:pt x="44462" y="0"/>
                  <a:pt x="62556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99" name="Shape 202">
            <a:extLst>
              <a:ext uri="{FF2B5EF4-FFF2-40B4-BE49-F238E27FC236}">
                <a16:creationId xmlns:a16="http://schemas.microsoft.com/office/drawing/2014/main" id="{B37F9752-23CF-4C4D-8990-A8D5173C6391}"/>
              </a:ext>
            </a:extLst>
          </xdr:cNvPr>
          <xdr:cNvSpPr/>
        </xdr:nvSpPr>
        <xdr:spPr>
          <a:xfrm>
            <a:off x="3914395" y="1378945"/>
            <a:ext cx="78452" cy="117165"/>
          </a:xfrm>
          <a:custGeom>
            <a:avLst/>
            <a:gdLst/>
            <a:ahLst/>
            <a:cxnLst/>
            <a:rect l="0" t="0" r="0" b="0"/>
            <a:pathLst>
              <a:path w="78452" h="117165">
                <a:moveTo>
                  <a:pt x="34661" y="0"/>
                </a:moveTo>
                <a:cubicBezTo>
                  <a:pt x="38210" y="0"/>
                  <a:pt x="41764" y="333"/>
                  <a:pt x="45143" y="1350"/>
                </a:cubicBezTo>
                <a:cubicBezTo>
                  <a:pt x="47847" y="2025"/>
                  <a:pt x="50893" y="3210"/>
                  <a:pt x="54613" y="4902"/>
                </a:cubicBezTo>
                <a:cubicBezTo>
                  <a:pt x="58331" y="6760"/>
                  <a:pt x="61037" y="7606"/>
                  <a:pt x="62387" y="7606"/>
                </a:cubicBezTo>
                <a:cubicBezTo>
                  <a:pt x="63910" y="7606"/>
                  <a:pt x="65095" y="7099"/>
                  <a:pt x="65772" y="6252"/>
                </a:cubicBezTo>
                <a:cubicBezTo>
                  <a:pt x="66618" y="5406"/>
                  <a:pt x="67460" y="3379"/>
                  <a:pt x="68137" y="0"/>
                </a:cubicBezTo>
                <a:lnTo>
                  <a:pt x="70676" y="0"/>
                </a:lnTo>
                <a:lnTo>
                  <a:pt x="71521" y="37363"/>
                </a:lnTo>
                <a:lnTo>
                  <a:pt x="68137" y="37363"/>
                </a:lnTo>
                <a:cubicBezTo>
                  <a:pt x="66618" y="28064"/>
                  <a:pt x="62558" y="20455"/>
                  <a:pt x="56304" y="14708"/>
                </a:cubicBezTo>
                <a:cubicBezTo>
                  <a:pt x="50047" y="9128"/>
                  <a:pt x="43283" y="6252"/>
                  <a:pt x="36014" y="6252"/>
                </a:cubicBezTo>
                <a:cubicBezTo>
                  <a:pt x="30434" y="6252"/>
                  <a:pt x="26039" y="7775"/>
                  <a:pt x="22658" y="10817"/>
                </a:cubicBezTo>
                <a:cubicBezTo>
                  <a:pt x="19444" y="13694"/>
                  <a:pt x="17755" y="17244"/>
                  <a:pt x="17755" y="21131"/>
                </a:cubicBezTo>
                <a:cubicBezTo>
                  <a:pt x="17755" y="23499"/>
                  <a:pt x="18429" y="25695"/>
                  <a:pt x="19444" y="27726"/>
                </a:cubicBezTo>
                <a:cubicBezTo>
                  <a:pt x="21135" y="30261"/>
                  <a:pt x="23670" y="32799"/>
                  <a:pt x="27224" y="35334"/>
                </a:cubicBezTo>
                <a:cubicBezTo>
                  <a:pt x="29757" y="37194"/>
                  <a:pt x="35846" y="40406"/>
                  <a:pt x="45143" y="44970"/>
                </a:cubicBezTo>
                <a:cubicBezTo>
                  <a:pt x="58331" y="51397"/>
                  <a:pt x="67122" y="57483"/>
                  <a:pt x="71686" y="63233"/>
                </a:cubicBezTo>
                <a:cubicBezTo>
                  <a:pt x="76255" y="68979"/>
                  <a:pt x="78452" y="75574"/>
                  <a:pt x="78452" y="82845"/>
                </a:cubicBezTo>
                <a:cubicBezTo>
                  <a:pt x="78452" y="92314"/>
                  <a:pt x="74732" y="100258"/>
                  <a:pt x="67460" y="107024"/>
                </a:cubicBezTo>
                <a:cubicBezTo>
                  <a:pt x="60192" y="113784"/>
                  <a:pt x="50893" y="117165"/>
                  <a:pt x="39733" y="117165"/>
                </a:cubicBezTo>
                <a:cubicBezTo>
                  <a:pt x="36183" y="117165"/>
                  <a:pt x="32799" y="116829"/>
                  <a:pt x="29757" y="116153"/>
                </a:cubicBezTo>
                <a:cubicBezTo>
                  <a:pt x="26547" y="115477"/>
                  <a:pt x="22658" y="113953"/>
                  <a:pt x="17925" y="112096"/>
                </a:cubicBezTo>
                <a:cubicBezTo>
                  <a:pt x="15217" y="110911"/>
                  <a:pt x="13021" y="110403"/>
                  <a:pt x="11330" y="110403"/>
                </a:cubicBezTo>
                <a:cubicBezTo>
                  <a:pt x="9807" y="110403"/>
                  <a:pt x="8453" y="110911"/>
                  <a:pt x="6764" y="112096"/>
                </a:cubicBezTo>
                <a:cubicBezTo>
                  <a:pt x="5241" y="113107"/>
                  <a:pt x="3887" y="114969"/>
                  <a:pt x="2877" y="117165"/>
                </a:cubicBezTo>
                <a:lnTo>
                  <a:pt x="0" y="117165"/>
                </a:lnTo>
                <a:lnTo>
                  <a:pt x="0" y="74897"/>
                </a:lnTo>
                <a:lnTo>
                  <a:pt x="2877" y="74897"/>
                </a:lnTo>
                <a:cubicBezTo>
                  <a:pt x="5241" y="86734"/>
                  <a:pt x="9976" y="95863"/>
                  <a:pt x="16909" y="102120"/>
                </a:cubicBezTo>
                <a:cubicBezTo>
                  <a:pt x="23839" y="108205"/>
                  <a:pt x="31280" y="111420"/>
                  <a:pt x="39225" y="111420"/>
                </a:cubicBezTo>
                <a:cubicBezTo>
                  <a:pt x="45482" y="111420"/>
                  <a:pt x="50386" y="109727"/>
                  <a:pt x="54104" y="106347"/>
                </a:cubicBezTo>
                <a:cubicBezTo>
                  <a:pt x="57654" y="102963"/>
                  <a:pt x="59515" y="99075"/>
                  <a:pt x="59515" y="94679"/>
                </a:cubicBezTo>
                <a:cubicBezTo>
                  <a:pt x="59515" y="91976"/>
                  <a:pt x="58838" y="89438"/>
                  <a:pt x="57485" y="86903"/>
                </a:cubicBezTo>
                <a:cubicBezTo>
                  <a:pt x="55965" y="84534"/>
                  <a:pt x="53935" y="82169"/>
                  <a:pt x="51063" y="79969"/>
                </a:cubicBezTo>
                <a:cubicBezTo>
                  <a:pt x="48186" y="77605"/>
                  <a:pt x="43114" y="74728"/>
                  <a:pt x="35846" y="71178"/>
                </a:cubicBezTo>
                <a:cubicBezTo>
                  <a:pt x="25531" y="66274"/>
                  <a:pt x="18259" y="61879"/>
                  <a:pt x="13863" y="58330"/>
                </a:cubicBezTo>
                <a:cubicBezTo>
                  <a:pt x="9468" y="54946"/>
                  <a:pt x="5918" y="50888"/>
                  <a:pt x="3550" y="46662"/>
                </a:cubicBezTo>
                <a:cubicBezTo>
                  <a:pt x="1185" y="42266"/>
                  <a:pt x="0" y="37363"/>
                  <a:pt x="0" y="32290"/>
                </a:cubicBezTo>
                <a:cubicBezTo>
                  <a:pt x="0" y="23331"/>
                  <a:pt x="3214" y="15720"/>
                  <a:pt x="9807" y="9468"/>
                </a:cubicBezTo>
                <a:cubicBezTo>
                  <a:pt x="16402" y="3042"/>
                  <a:pt x="24685" y="0"/>
                  <a:pt x="34661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200" name="Shape 203">
            <a:extLst>
              <a:ext uri="{FF2B5EF4-FFF2-40B4-BE49-F238E27FC236}">
                <a16:creationId xmlns:a16="http://schemas.microsoft.com/office/drawing/2014/main" id="{13F360F7-3CB6-4D1D-96CD-E53DFF53CAA4}"/>
              </a:ext>
            </a:extLst>
          </xdr:cNvPr>
          <xdr:cNvSpPr/>
        </xdr:nvSpPr>
        <xdr:spPr>
          <a:xfrm>
            <a:off x="4428049" y="1381737"/>
            <a:ext cx="61712" cy="111837"/>
          </a:xfrm>
          <a:custGeom>
            <a:avLst/>
            <a:gdLst/>
            <a:ahLst/>
            <a:cxnLst/>
            <a:rect l="0" t="0" r="0" b="0"/>
            <a:pathLst>
              <a:path w="61712" h="111837">
                <a:moveTo>
                  <a:pt x="0" y="0"/>
                </a:moveTo>
                <a:lnTo>
                  <a:pt x="10842" y="417"/>
                </a:lnTo>
                <a:cubicBezTo>
                  <a:pt x="15808" y="881"/>
                  <a:pt x="19866" y="1600"/>
                  <a:pt x="22995" y="2613"/>
                </a:cubicBezTo>
                <a:cubicBezTo>
                  <a:pt x="29249" y="4475"/>
                  <a:pt x="34321" y="7855"/>
                  <a:pt x="38378" y="12927"/>
                </a:cubicBezTo>
                <a:cubicBezTo>
                  <a:pt x="42270" y="17999"/>
                  <a:pt x="44295" y="23919"/>
                  <a:pt x="44295" y="30683"/>
                </a:cubicBezTo>
                <a:cubicBezTo>
                  <a:pt x="44295" y="38966"/>
                  <a:pt x="41254" y="45731"/>
                  <a:pt x="35336" y="51137"/>
                </a:cubicBezTo>
                <a:cubicBezTo>
                  <a:pt x="31617" y="54690"/>
                  <a:pt x="26206" y="57226"/>
                  <a:pt x="19441" y="58917"/>
                </a:cubicBezTo>
                <a:lnTo>
                  <a:pt x="46326" y="96790"/>
                </a:lnTo>
                <a:cubicBezTo>
                  <a:pt x="49876" y="101692"/>
                  <a:pt x="52415" y="104735"/>
                  <a:pt x="53765" y="105919"/>
                </a:cubicBezTo>
                <a:cubicBezTo>
                  <a:pt x="56133" y="107610"/>
                  <a:pt x="58667" y="108627"/>
                  <a:pt x="61712" y="108796"/>
                </a:cubicBezTo>
                <a:lnTo>
                  <a:pt x="61712" y="111837"/>
                </a:lnTo>
                <a:lnTo>
                  <a:pt x="26376" y="111837"/>
                </a:lnTo>
                <a:lnTo>
                  <a:pt x="0" y="74442"/>
                </a:lnTo>
                <a:lnTo>
                  <a:pt x="0" y="53407"/>
                </a:lnTo>
                <a:lnTo>
                  <a:pt x="4901" y="52830"/>
                </a:lnTo>
                <a:cubicBezTo>
                  <a:pt x="8620" y="51308"/>
                  <a:pt x="11666" y="48772"/>
                  <a:pt x="13861" y="45223"/>
                </a:cubicBezTo>
                <a:cubicBezTo>
                  <a:pt x="16061" y="41501"/>
                  <a:pt x="17077" y="36768"/>
                  <a:pt x="17077" y="30852"/>
                </a:cubicBezTo>
                <a:cubicBezTo>
                  <a:pt x="17077" y="22396"/>
                  <a:pt x="15046" y="16142"/>
                  <a:pt x="11159" y="12081"/>
                </a:cubicBezTo>
                <a:lnTo>
                  <a:pt x="0" y="859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201" name="Shape 204">
            <a:extLst>
              <a:ext uri="{FF2B5EF4-FFF2-40B4-BE49-F238E27FC236}">
                <a16:creationId xmlns:a16="http://schemas.microsoft.com/office/drawing/2014/main" id="{2A2C682A-3AF5-40B5-8037-5ACD315C8DB5}"/>
              </a:ext>
            </a:extLst>
          </xdr:cNvPr>
          <xdr:cNvSpPr/>
        </xdr:nvSpPr>
        <xdr:spPr>
          <a:xfrm>
            <a:off x="4494496" y="1379447"/>
            <a:ext cx="59514" cy="116599"/>
          </a:xfrm>
          <a:custGeom>
            <a:avLst/>
            <a:gdLst/>
            <a:ahLst/>
            <a:cxnLst/>
            <a:rect l="0" t="0" r="0" b="0"/>
            <a:pathLst>
              <a:path w="59514" h="116599">
                <a:moveTo>
                  <a:pt x="58838" y="677"/>
                </a:moveTo>
                <a:lnTo>
                  <a:pt x="59514" y="772"/>
                </a:lnTo>
                <a:lnTo>
                  <a:pt x="59514" y="6017"/>
                </a:lnTo>
                <a:lnTo>
                  <a:pt x="46263" y="9851"/>
                </a:lnTo>
                <a:cubicBezTo>
                  <a:pt x="42352" y="12472"/>
                  <a:pt x="39055" y="16402"/>
                  <a:pt x="36349" y="21644"/>
                </a:cubicBezTo>
                <a:cubicBezTo>
                  <a:pt x="31953" y="30097"/>
                  <a:pt x="29757" y="42441"/>
                  <a:pt x="29757" y="58500"/>
                </a:cubicBezTo>
                <a:cubicBezTo>
                  <a:pt x="29757" y="77606"/>
                  <a:pt x="33138" y="91642"/>
                  <a:pt x="39898" y="100772"/>
                </a:cubicBezTo>
                <a:cubicBezTo>
                  <a:pt x="42268" y="103983"/>
                  <a:pt x="45100" y="106392"/>
                  <a:pt x="48397" y="107999"/>
                </a:cubicBezTo>
                <a:lnTo>
                  <a:pt x="59514" y="110373"/>
                </a:lnTo>
                <a:lnTo>
                  <a:pt x="59514" y="116599"/>
                </a:lnTo>
                <a:lnTo>
                  <a:pt x="33075" y="111570"/>
                </a:lnTo>
                <a:cubicBezTo>
                  <a:pt x="25276" y="108168"/>
                  <a:pt x="18598" y="103055"/>
                  <a:pt x="13018" y="96208"/>
                </a:cubicBezTo>
                <a:cubicBezTo>
                  <a:pt x="4395" y="85386"/>
                  <a:pt x="0" y="72706"/>
                  <a:pt x="0" y="57827"/>
                </a:cubicBezTo>
                <a:cubicBezTo>
                  <a:pt x="0" y="41256"/>
                  <a:pt x="5749" y="27393"/>
                  <a:pt x="17075" y="16233"/>
                </a:cubicBezTo>
                <a:cubicBezTo>
                  <a:pt x="28404" y="5243"/>
                  <a:pt x="42268" y="0"/>
                  <a:pt x="58838" y="677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202" name="Shape 205">
            <a:extLst>
              <a:ext uri="{FF2B5EF4-FFF2-40B4-BE49-F238E27FC236}">
                <a16:creationId xmlns:a16="http://schemas.microsoft.com/office/drawing/2014/main" id="{B9AABD46-E993-4C8E-BF65-88C94F8AC624}"/>
              </a:ext>
            </a:extLst>
          </xdr:cNvPr>
          <xdr:cNvSpPr/>
        </xdr:nvSpPr>
        <xdr:spPr>
          <a:xfrm>
            <a:off x="4554009" y="1380219"/>
            <a:ext cx="59513" cy="115890"/>
          </a:xfrm>
          <a:custGeom>
            <a:avLst/>
            <a:gdLst/>
            <a:ahLst/>
            <a:cxnLst/>
            <a:rect l="0" t="0" r="0" b="0"/>
            <a:pathLst>
              <a:path w="59513" h="115890">
                <a:moveTo>
                  <a:pt x="0" y="0"/>
                </a:moveTo>
                <a:lnTo>
                  <a:pt x="23522" y="3308"/>
                </a:lnTo>
                <a:cubicBezTo>
                  <a:pt x="30771" y="5907"/>
                  <a:pt x="37197" y="9966"/>
                  <a:pt x="42777" y="15461"/>
                </a:cubicBezTo>
                <a:cubicBezTo>
                  <a:pt x="53933" y="26620"/>
                  <a:pt x="59513" y="40315"/>
                  <a:pt x="59513" y="57055"/>
                </a:cubicBezTo>
                <a:cubicBezTo>
                  <a:pt x="59513" y="71088"/>
                  <a:pt x="55287" y="83598"/>
                  <a:pt x="47003" y="94419"/>
                </a:cubicBezTo>
                <a:cubicBezTo>
                  <a:pt x="36012" y="108791"/>
                  <a:pt x="20457" y="115890"/>
                  <a:pt x="336" y="115890"/>
                </a:cubicBezTo>
                <a:lnTo>
                  <a:pt x="0" y="115826"/>
                </a:lnTo>
                <a:lnTo>
                  <a:pt x="0" y="109600"/>
                </a:lnTo>
                <a:lnTo>
                  <a:pt x="167" y="109636"/>
                </a:lnTo>
                <a:cubicBezTo>
                  <a:pt x="5747" y="109636"/>
                  <a:pt x="10481" y="108283"/>
                  <a:pt x="14372" y="105580"/>
                </a:cubicBezTo>
                <a:cubicBezTo>
                  <a:pt x="19276" y="102027"/>
                  <a:pt x="22994" y="96281"/>
                  <a:pt x="25698" y="88670"/>
                </a:cubicBezTo>
                <a:cubicBezTo>
                  <a:pt x="28406" y="80894"/>
                  <a:pt x="29756" y="70749"/>
                  <a:pt x="29756" y="58405"/>
                </a:cubicBezTo>
                <a:cubicBezTo>
                  <a:pt x="29756" y="43695"/>
                  <a:pt x="28406" y="32539"/>
                  <a:pt x="25698" y="25266"/>
                </a:cubicBezTo>
                <a:cubicBezTo>
                  <a:pt x="22825" y="17830"/>
                  <a:pt x="19276" y="12757"/>
                  <a:pt x="15046" y="9711"/>
                </a:cubicBezTo>
                <a:cubicBezTo>
                  <a:pt x="10819" y="6670"/>
                  <a:pt x="5917" y="5147"/>
                  <a:pt x="336" y="5147"/>
                </a:cubicBezTo>
                <a:lnTo>
                  <a:pt x="0" y="5245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203" name="Shape 206">
            <a:extLst>
              <a:ext uri="{FF2B5EF4-FFF2-40B4-BE49-F238E27FC236}">
                <a16:creationId xmlns:a16="http://schemas.microsoft.com/office/drawing/2014/main" id="{C75ACF04-59AF-4588-AB81-BDB81D51E9D1}"/>
              </a:ext>
            </a:extLst>
          </xdr:cNvPr>
          <xdr:cNvSpPr/>
        </xdr:nvSpPr>
        <xdr:spPr>
          <a:xfrm>
            <a:off x="4628401" y="1378945"/>
            <a:ext cx="78452" cy="117165"/>
          </a:xfrm>
          <a:custGeom>
            <a:avLst/>
            <a:gdLst/>
            <a:ahLst/>
            <a:cxnLst/>
            <a:rect l="0" t="0" r="0" b="0"/>
            <a:pathLst>
              <a:path w="78452" h="117165">
                <a:moveTo>
                  <a:pt x="34661" y="0"/>
                </a:moveTo>
                <a:cubicBezTo>
                  <a:pt x="38210" y="0"/>
                  <a:pt x="41764" y="333"/>
                  <a:pt x="45145" y="1350"/>
                </a:cubicBezTo>
                <a:cubicBezTo>
                  <a:pt x="47849" y="2025"/>
                  <a:pt x="50894" y="3210"/>
                  <a:pt x="54613" y="4902"/>
                </a:cubicBezTo>
                <a:cubicBezTo>
                  <a:pt x="58331" y="6760"/>
                  <a:pt x="61039" y="7606"/>
                  <a:pt x="62389" y="7606"/>
                </a:cubicBezTo>
                <a:cubicBezTo>
                  <a:pt x="63912" y="7606"/>
                  <a:pt x="65096" y="7099"/>
                  <a:pt x="65772" y="6252"/>
                </a:cubicBezTo>
                <a:cubicBezTo>
                  <a:pt x="66619" y="5406"/>
                  <a:pt x="67461" y="3379"/>
                  <a:pt x="68138" y="0"/>
                </a:cubicBezTo>
                <a:lnTo>
                  <a:pt x="70676" y="0"/>
                </a:lnTo>
                <a:lnTo>
                  <a:pt x="71522" y="37363"/>
                </a:lnTo>
                <a:lnTo>
                  <a:pt x="68138" y="37363"/>
                </a:lnTo>
                <a:cubicBezTo>
                  <a:pt x="66619" y="28064"/>
                  <a:pt x="62558" y="20455"/>
                  <a:pt x="56304" y="14708"/>
                </a:cubicBezTo>
                <a:cubicBezTo>
                  <a:pt x="50048" y="9128"/>
                  <a:pt x="43283" y="6252"/>
                  <a:pt x="36015" y="6252"/>
                </a:cubicBezTo>
                <a:cubicBezTo>
                  <a:pt x="30436" y="6252"/>
                  <a:pt x="26039" y="7775"/>
                  <a:pt x="22659" y="10817"/>
                </a:cubicBezTo>
                <a:cubicBezTo>
                  <a:pt x="19444" y="13694"/>
                  <a:pt x="17756" y="17244"/>
                  <a:pt x="17756" y="21131"/>
                </a:cubicBezTo>
                <a:cubicBezTo>
                  <a:pt x="17756" y="23499"/>
                  <a:pt x="18429" y="25695"/>
                  <a:pt x="19444" y="27726"/>
                </a:cubicBezTo>
                <a:cubicBezTo>
                  <a:pt x="21137" y="30261"/>
                  <a:pt x="23670" y="32799"/>
                  <a:pt x="27224" y="35334"/>
                </a:cubicBezTo>
                <a:cubicBezTo>
                  <a:pt x="29759" y="37194"/>
                  <a:pt x="35846" y="40406"/>
                  <a:pt x="45145" y="44970"/>
                </a:cubicBezTo>
                <a:cubicBezTo>
                  <a:pt x="58331" y="51397"/>
                  <a:pt x="67122" y="57483"/>
                  <a:pt x="71688" y="63233"/>
                </a:cubicBezTo>
                <a:cubicBezTo>
                  <a:pt x="76256" y="68979"/>
                  <a:pt x="78452" y="75574"/>
                  <a:pt x="78452" y="82845"/>
                </a:cubicBezTo>
                <a:cubicBezTo>
                  <a:pt x="78452" y="92314"/>
                  <a:pt x="74733" y="100258"/>
                  <a:pt x="67461" y="107024"/>
                </a:cubicBezTo>
                <a:cubicBezTo>
                  <a:pt x="60193" y="113784"/>
                  <a:pt x="50894" y="117165"/>
                  <a:pt x="39733" y="117165"/>
                </a:cubicBezTo>
                <a:cubicBezTo>
                  <a:pt x="36184" y="117165"/>
                  <a:pt x="32800" y="116829"/>
                  <a:pt x="29759" y="116153"/>
                </a:cubicBezTo>
                <a:cubicBezTo>
                  <a:pt x="26547" y="115477"/>
                  <a:pt x="22659" y="113953"/>
                  <a:pt x="17925" y="112096"/>
                </a:cubicBezTo>
                <a:cubicBezTo>
                  <a:pt x="15218" y="110911"/>
                  <a:pt x="13021" y="110403"/>
                  <a:pt x="11330" y="110403"/>
                </a:cubicBezTo>
                <a:cubicBezTo>
                  <a:pt x="9807" y="110403"/>
                  <a:pt x="8453" y="110911"/>
                  <a:pt x="6765" y="112096"/>
                </a:cubicBezTo>
                <a:cubicBezTo>
                  <a:pt x="5243" y="113107"/>
                  <a:pt x="3889" y="114969"/>
                  <a:pt x="2877" y="117165"/>
                </a:cubicBezTo>
                <a:lnTo>
                  <a:pt x="0" y="117165"/>
                </a:lnTo>
                <a:lnTo>
                  <a:pt x="0" y="74897"/>
                </a:lnTo>
                <a:lnTo>
                  <a:pt x="2877" y="74897"/>
                </a:lnTo>
                <a:cubicBezTo>
                  <a:pt x="5243" y="86734"/>
                  <a:pt x="9976" y="95863"/>
                  <a:pt x="16910" y="102120"/>
                </a:cubicBezTo>
                <a:cubicBezTo>
                  <a:pt x="23839" y="108205"/>
                  <a:pt x="31281" y="111420"/>
                  <a:pt x="39227" y="111420"/>
                </a:cubicBezTo>
                <a:cubicBezTo>
                  <a:pt x="45482" y="111420"/>
                  <a:pt x="50386" y="109727"/>
                  <a:pt x="54105" y="106347"/>
                </a:cubicBezTo>
                <a:cubicBezTo>
                  <a:pt x="57654" y="102963"/>
                  <a:pt x="59516" y="99075"/>
                  <a:pt x="59516" y="94679"/>
                </a:cubicBezTo>
                <a:cubicBezTo>
                  <a:pt x="59516" y="91976"/>
                  <a:pt x="58839" y="89438"/>
                  <a:pt x="57485" y="86903"/>
                </a:cubicBezTo>
                <a:cubicBezTo>
                  <a:pt x="55966" y="84534"/>
                  <a:pt x="53936" y="82169"/>
                  <a:pt x="51063" y="79969"/>
                </a:cubicBezTo>
                <a:cubicBezTo>
                  <a:pt x="48187" y="77605"/>
                  <a:pt x="43114" y="74728"/>
                  <a:pt x="35846" y="71178"/>
                </a:cubicBezTo>
                <a:cubicBezTo>
                  <a:pt x="25532" y="66274"/>
                  <a:pt x="18260" y="61879"/>
                  <a:pt x="13865" y="58330"/>
                </a:cubicBezTo>
                <a:cubicBezTo>
                  <a:pt x="9469" y="54946"/>
                  <a:pt x="5920" y="50888"/>
                  <a:pt x="3550" y="46662"/>
                </a:cubicBezTo>
                <a:cubicBezTo>
                  <a:pt x="1185" y="42266"/>
                  <a:pt x="0" y="37363"/>
                  <a:pt x="0" y="32290"/>
                </a:cubicBezTo>
                <a:cubicBezTo>
                  <a:pt x="0" y="23331"/>
                  <a:pt x="3216" y="15720"/>
                  <a:pt x="9807" y="9468"/>
                </a:cubicBezTo>
                <a:cubicBezTo>
                  <a:pt x="16402" y="3042"/>
                  <a:pt x="24686" y="0"/>
                  <a:pt x="34661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204" name="Rectangle 1112">
            <a:extLst>
              <a:ext uri="{FF2B5EF4-FFF2-40B4-BE49-F238E27FC236}">
                <a16:creationId xmlns:a16="http://schemas.microsoft.com/office/drawing/2014/main" id="{1FA9E5B8-CA72-4B70-9173-D30624DC46EB}"/>
              </a:ext>
            </a:extLst>
          </xdr:cNvPr>
          <xdr:cNvSpPr/>
        </xdr:nvSpPr>
        <xdr:spPr>
          <a:xfrm>
            <a:off x="2779434" y="1112204"/>
            <a:ext cx="1174255" cy="230843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s-DO" sz="1450" b="1">
                <a:solidFill>
                  <a:srgbClr val="003775"/>
                </a:solidFill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HACIENDA</a:t>
            </a:r>
            <a:endParaRPr lang="es-ES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0:L605"/>
  <sheetViews>
    <sheetView tabSelected="1" topLeftCell="B1" zoomScaleNormal="100" workbookViewId="0">
      <selection activeCell="B186" sqref="B186"/>
    </sheetView>
  </sheetViews>
  <sheetFormatPr baseColWidth="10" defaultRowHeight="15" x14ac:dyDescent="0.25"/>
  <cols>
    <col min="1" max="1" width="11.140625" customWidth="1"/>
    <col min="2" max="2" width="31.42578125" customWidth="1"/>
    <col min="3" max="3" width="17.5703125" customWidth="1"/>
    <col min="4" max="4" width="14.42578125" customWidth="1"/>
    <col min="5" max="5" width="18.85546875" customWidth="1"/>
    <col min="6" max="6" width="23.28515625" customWidth="1"/>
    <col min="7" max="7" width="17.140625" customWidth="1"/>
    <col min="8" max="8" width="15.85546875" customWidth="1"/>
    <col min="9" max="9" width="17" customWidth="1"/>
    <col min="10" max="10" width="18" bestFit="1" customWidth="1"/>
    <col min="11" max="11" width="11.42578125" customWidth="1"/>
    <col min="12" max="12" width="15.140625" bestFit="1" customWidth="1"/>
  </cols>
  <sheetData>
    <row r="10" spans="2:11" x14ac:dyDescent="0.25">
      <c r="B10" s="1" t="s">
        <v>99</v>
      </c>
      <c r="C10" s="2"/>
      <c r="D10" s="2"/>
      <c r="E10" s="2"/>
      <c r="F10" s="2"/>
      <c r="G10" s="2"/>
      <c r="H10" s="2"/>
      <c r="I10" s="2"/>
      <c r="J10" s="2"/>
      <c r="K10" s="2"/>
    </row>
    <row r="11" spans="2:11" x14ac:dyDescent="0.25">
      <c r="B11" s="2" t="s">
        <v>43</v>
      </c>
      <c r="C11" s="2"/>
      <c r="D11" s="2"/>
      <c r="E11" s="2"/>
      <c r="F11" s="2"/>
      <c r="G11" s="2"/>
      <c r="H11" s="2"/>
      <c r="I11" s="2"/>
      <c r="J11" s="2"/>
      <c r="K11" s="2"/>
    </row>
    <row r="12" spans="2:11" x14ac:dyDescent="0.25">
      <c r="B12" s="2" t="s">
        <v>44</v>
      </c>
      <c r="C12" s="2"/>
      <c r="D12" s="2"/>
      <c r="E12" s="2"/>
      <c r="F12" s="2"/>
      <c r="G12" s="2"/>
      <c r="H12" s="2"/>
      <c r="I12" s="2"/>
      <c r="J12" s="2"/>
      <c r="K12" s="2"/>
    </row>
    <row r="13" spans="2:11" x14ac:dyDescent="0.25">
      <c r="B13" s="2" t="s">
        <v>45</v>
      </c>
      <c r="C13" s="2"/>
      <c r="D13" s="2"/>
      <c r="E13" s="2"/>
      <c r="F13" s="2"/>
      <c r="G13" s="2"/>
      <c r="H13" s="2"/>
      <c r="I13" s="2"/>
      <c r="J13" s="2"/>
      <c r="K13" s="2"/>
    </row>
    <row r="14" spans="2:11" x14ac:dyDescent="0.25">
      <c r="B14" s="2" t="s">
        <v>46</v>
      </c>
      <c r="C14" s="2"/>
      <c r="D14" s="2"/>
      <c r="E14" s="2"/>
      <c r="F14" s="2"/>
      <c r="G14" s="2"/>
      <c r="H14" s="2"/>
      <c r="I14" s="2"/>
      <c r="J14" s="2"/>
      <c r="K14" s="2"/>
    </row>
    <row r="15" spans="2:11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2:11" x14ac:dyDescent="0.25">
      <c r="B16" s="2" t="s">
        <v>47</v>
      </c>
      <c r="C16" s="2"/>
      <c r="D16" s="2"/>
      <c r="E16" s="2"/>
      <c r="F16" s="2"/>
      <c r="G16" s="2"/>
      <c r="H16" s="2"/>
      <c r="I16" s="2"/>
      <c r="J16" s="2"/>
      <c r="K16" s="2"/>
    </row>
    <row r="17" spans="2:11" x14ac:dyDescent="0.25">
      <c r="B17" s="2" t="s">
        <v>48</v>
      </c>
      <c r="C17" s="2"/>
      <c r="D17" s="2"/>
      <c r="E17" s="2"/>
      <c r="F17" s="2"/>
      <c r="G17" s="2"/>
      <c r="H17" s="2"/>
      <c r="I17" s="2"/>
      <c r="J17" s="2"/>
      <c r="K17" s="2"/>
    </row>
    <row r="18" spans="2:11" x14ac:dyDescent="0.25">
      <c r="B18" s="2" t="s">
        <v>49</v>
      </c>
      <c r="C18" s="2"/>
      <c r="D18" s="2"/>
      <c r="E18" s="2"/>
      <c r="F18" s="2"/>
      <c r="G18" s="2"/>
      <c r="H18" s="2"/>
      <c r="I18" s="2"/>
      <c r="J18" s="2"/>
      <c r="K18" s="2"/>
    </row>
    <row r="19" spans="2:11" x14ac:dyDescent="0.25">
      <c r="B19" s="2" t="s">
        <v>228</v>
      </c>
      <c r="C19" s="2"/>
      <c r="D19" s="2"/>
      <c r="E19" s="2"/>
      <c r="F19" s="2"/>
      <c r="G19" s="2"/>
      <c r="H19" s="2"/>
      <c r="I19" s="2"/>
      <c r="J19" s="2"/>
      <c r="K19" s="2"/>
    </row>
    <row r="20" spans="2:11" x14ac:dyDescent="0.25">
      <c r="B20" s="2" t="s">
        <v>50</v>
      </c>
      <c r="C20" s="2"/>
      <c r="D20" s="2"/>
      <c r="E20" s="2"/>
      <c r="F20" s="2"/>
      <c r="G20" s="2"/>
      <c r="H20" s="2"/>
      <c r="I20" s="2"/>
      <c r="J20" s="2"/>
      <c r="K20" s="2"/>
    </row>
    <row r="21" spans="2:11" x14ac:dyDescent="0.25">
      <c r="B21" s="2" t="s">
        <v>51</v>
      </c>
      <c r="C21" s="2"/>
      <c r="D21" s="2"/>
      <c r="E21" s="2"/>
      <c r="F21" s="2"/>
      <c r="G21" s="2"/>
      <c r="H21" s="2"/>
      <c r="I21" s="2"/>
      <c r="J21" s="2"/>
      <c r="K21" s="2"/>
    </row>
    <row r="22" spans="2:11" x14ac:dyDescent="0.25">
      <c r="B22" s="2" t="s">
        <v>52</v>
      </c>
      <c r="C22" s="2"/>
      <c r="D22" s="2"/>
      <c r="E22" s="2"/>
      <c r="F22" s="2"/>
      <c r="G22" s="2"/>
      <c r="H22" s="2"/>
      <c r="I22" s="2"/>
      <c r="J22" s="2"/>
      <c r="K22" s="2"/>
    </row>
    <row r="23" spans="2:11" x14ac:dyDescent="0.25">
      <c r="B23" s="2" t="s">
        <v>53</v>
      </c>
      <c r="C23" s="2"/>
      <c r="D23" s="2"/>
      <c r="E23" s="2"/>
      <c r="F23" s="2"/>
      <c r="G23" s="2"/>
      <c r="H23" s="2"/>
      <c r="I23" s="2"/>
      <c r="J23" s="2"/>
      <c r="K23" s="2"/>
    </row>
    <row r="24" spans="2:11" x14ac:dyDescent="0.25">
      <c r="B24" s="2" t="s">
        <v>54</v>
      </c>
      <c r="C24" s="2"/>
      <c r="D24" s="2"/>
      <c r="E24" s="2"/>
      <c r="F24" s="2"/>
      <c r="G24" s="2"/>
      <c r="H24" s="2"/>
      <c r="I24" s="2"/>
      <c r="J24" s="2"/>
      <c r="K24" s="2"/>
    </row>
    <row r="25" spans="2:11" x14ac:dyDescent="0.25">
      <c r="B25" s="2" t="s">
        <v>55</v>
      </c>
      <c r="C25" s="2"/>
      <c r="D25" s="2"/>
      <c r="E25" s="2"/>
      <c r="F25" s="2"/>
      <c r="G25" s="2"/>
      <c r="H25" s="2"/>
      <c r="I25" s="2"/>
      <c r="J25" s="2"/>
      <c r="K25" s="2"/>
    </row>
    <row r="26" spans="2:11" x14ac:dyDescent="0.25">
      <c r="B26" s="2" t="s">
        <v>56</v>
      </c>
      <c r="C26" s="2"/>
      <c r="D26" s="2"/>
      <c r="E26" s="2"/>
      <c r="F26" s="2"/>
      <c r="G26" s="2"/>
      <c r="H26" s="2"/>
      <c r="I26" s="2"/>
      <c r="J26" s="2"/>
      <c r="K26" s="2"/>
    </row>
    <row r="27" spans="2:11" x14ac:dyDescent="0.25">
      <c r="B27" s="2" t="s">
        <v>57</v>
      </c>
      <c r="C27" s="2"/>
      <c r="D27" s="2"/>
      <c r="E27" s="2"/>
      <c r="F27" s="2"/>
      <c r="G27" s="2"/>
      <c r="H27" s="2"/>
      <c r="I27" s="2"/>
      <c r="J27" s="2"/>
      <c r="K27" s="2"/>
    </row>
    <row r="28" spans="2:11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11" x14ac:dyDescent="0.25">
      <c r="B29" s="1" t="s">
        <v>326</v>
      </c>
      <c r="C29" s="2"/>
      <c r="D29" s="2"/>
      <c r="E29" s="2"/>
      <c r="F29" s="2"/>
      <c r="G29" s="2"/>
      <c r="H29" s="2"/>
      <c r="I29" s="2"/>
      <c r="J29" s="2"/>
      <c r="K29" s="2"/>
    </row>
    <row r="30" spans="2:11" x14ac:dyDescent="0.25">
      <c r="B30" s="2" t="s">
        <v>58</v>
      </c>
      <c r="C30" s="2"/>
      <c r="D30" s="2"/>
      <c r="E30" s="2"/>
      <c r="F30" s="2"/>
      <c r="G30" s="2"/>
      <c r="H30" s="2"/>
      <c r="I30" s="2"/>
      <c r="J30" s="2"/>
      <c r="K30" s="2"/>
    </row>
    <row r="31" spans="2:11" x14ac:dyDescent="0.25">
      <c r="B31" s="2" t="s">
        <v>59</v>
      </c>
      <c r="C31" s="2"/>
      <c r="D31" s="2"/>
      <c r="E31" s="2"/>
      <c r="F31" s="2"/>
      <c r="G31" s="2"/>
      <c r="H31" s="2"/>
      <c r="I31" s="2"/>
      <c r="J31" s="2"/>
      <c r="K31" s="2"/>
    </row>
    <row r="32" spans="2:11" x14ac:dyDescent="0.25">
      <c r="B32" s="2" t="s">
        <v>60</v>
      </c>
      <c r="C32" s="2"/>
      <c r="D32" s="2"/>
      <c r="E32" s="2"/>
      <c r="F32" s="2"/>
      <c r="G32" s="2"/>
      <c r="H32" s="2"/>
      <c r="I32" s="2"/>
      <c r="J32" s="2"/>
      <c r="K32" s="2"/>
    </row>
    <row r="33" spans="2:11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2:11" x14ac:dyDescent="0.25">
      <c r="B34" s="2" t="s">
        <v>61</v>
      </c>
      <c r="C34" s="2"/>
      <c r="D34" s="2"/>
      <c r="E34" s="2"/>
      <c r="F34" s="2"/>
      <c r="G34" s="2"/>
      <c r="H34" s="2"/>
      <c r="I34" s="2"/>
      <c r="J34" s="2"/>
      <c r="K34" s="2"/>
    </row>
    <row r="35" spans="2:11" x14ac:dyDescent="0.25">
      <c r="B35" s="2" t="s">
        <v>241</v>
      </c>
      <c r="C35" s="2"/>
      <c r="D35" s="2"/>
      <c r="E35" s="2"/>
      <c r="F35" s="2"/>
      <c r="G35" s="2"/>
      <c r="H35" s="2"/>
      <c r="I35" s="2"/>
      <c r="J35" s="2"/>
      <c r="K35" s="2"/>
    </row>
    <row r="36" spans="2:11" x14ac:dyDescent="0.25">
      <c r="B36" s="2" t="s">
        <v>242</v>
      </c>
      <c r="C36" s="2"/>
      <c r="D36" s="2"/>
      <c r="E36" s="2"/>
      <c r="F36" s="2"/>
      <c r="G36" s="2"/>
      <c r="H36" s="2"/>
      <c r="I36" s="2"/>
      <c r="J36" s="2"/>
      <c r="K36" s="2"/>
    </row>
    <row r="37" spans="2:11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2:11" x14ac:dyDescent="0.25">
      <c r="B38" s="2" t="s">
        <v>243</v>
      </c>
      <c r="C38" s="2"/>
      <c r="D38" s="2"/>
      <c r="E38" s="2"/>
      <c r="F38" s="2"/>
      <c r="G38" s="2"/>
      <c r="H38" s="2"/>
      <c r="I38" s="2"/>
      <c r="J38" s="2"/>
      <c r="K38" s="2"/>
    </row>
    <row r="39" spans="2:11" x14ac:dyDescent="0.25">
      <c r="B39" s="2" t="s">
        <v>62</v>
      </c>
      <c r="C39" s="2"/>
      <c r="D39" s="2"/>
      <c r="E39" s="2"/>
      <c r="F39" s="2"/>
      <c r="G39" s="2"/>
      <c r="H39" s="2"/>
      <c r="I39" s="2"/>
      <c r="J39" s="2"/>
      <c r="K39" s="2"/>
    </row>
    <row r="40" spans="2:11" x14ac:dyDescent="0.25">
      <c r="B40" s="2" t="s">
        <v>244</v>
      </c>
      <c r="C40" s="2"/>
      <c r="D40" s="2"/>
      <c r="E40" s="2"/>
      <c r="F40" s="2"/>
      <c r="G40" s="2"/>
      <c r="H40" s="2"/>
      <c r="I40" s="2"/>
      <c r="J40" s="2"/>
      <c r="K40" s="2"/>
    </row>
    <row r="41" spans="2:11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2:11" x14ac:dyDescent="0.25">
      <c r="B42" s="2" t="s">
        <v>63</v>
      </c>
      <c r="C42" s="2"/>
      <c r="D42" s="2"/>
      <c r="E42" s="2"/>
      <c r="F42" s="2"/>
      <c r="G42" s="2"/>
      <c r="H42" s="2"/>
      <c r="I42" s="2"/>
      <c r="J42" s="2"/>
      <c r="K42" s="2"/>
    </row>
    <row r="43" spans="2:11" x14ac:dyDescent="0.25">
      <c r="B43" s="2" t="s">
        <v>64</v>
      </c>
      <c r="C43" s="2"/>
      <c r="D43" s="2"/>
      <c r="E43" s="2"/>
      <c r="F43" s="2"/>
      <c r="G43" s="2"/>
      <c r="H43" s="2"/>
      <c r="I43" s="2"/>
      <c r="J43" s="2"/>
      <c r="K43" s="2"/>
    </row>
    <row r="44" spans="2:11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2:11" x14ac:dyDescent="0.25">
      <c r="B45" s="1" t="s">
        <v>65</v>
      </c>
      <c r="C45" s="2"/>
      <c r="D45" s="2"/>
      <c r="E45" s="2"/>
      <c r="F45" s="2"/>
      <c r="G45" s="2"/>
      <c r="H45" s="2"/>
      <c r="I45" s="2"/>
      <c r="J45" s="2"/>
      <c r="K45" s="2"/>
    </row>
    <row r="46" spans="2:11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2:11" x14ac:dyDescent="0.25">
      <c r="B47" s="2" t="s">
        <v>245</v>
      </c>
      <c r="C47" s="2"/>
      <c r="D47" s="2"/>
      <c r="E47" s="2"/>
      <c r="F47" s="2"/>
      <c r="G47" s="2"/>
      <c r="H47" s="2"/>
      <c r="I47" s="2"/>
      <c r="J47" s="2"/>
      <c r="K47" s="2"/>
    </row>
    <row r="48" spans="2:11" x14ac:dyDescent="0.25">
      <c r="B48" s="2" t="s">
        <v>246</v>
      </c>
      <c r="C48" s="2"/>
      <c r="D48" s="2"/>
      <c r="E48" s="2"/>
      <c r="F48" s="2"/>
      <c r="G48" s="2"/>
      <c r="H48" s="2"/>
      <c r="I48" s="2"/>
      <c r="J48" s="2"/>
      <c r="K48" s="2"/>
    </row>
    <row r="49" spans="2:11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 x14ac:dyDescent="0.25">
      <c r="B50" s="1" t="s">
        <v>66</v>
      </c>
      <c r="C50" s="2"/>
      <c r="D50" s="2"/>
      <c r="E50" s="2"/>
      <c r="F50" s="2"/>
      <c r="G50" s="2"/>
      <c r="H50" s="2"/>
      <c r="I50" s="2"/>
      <c r="J50" s="2"/>
      <c r="K50" s="2"/>
    </row>
    <row r="51" spans="2:11" x14ac:dyDescent="0.25">
      <c r="B51" s="2" t="s">
        <v>247</v>
      </c>
      <c r="C51" s="2"/>
      <c r="D51" s="2"/>
      <c r="E51" s="2"/>
      <c r="F51" s="2"/>
      <c r="G51" s="2"/>
      <c r="H51" s="2"/>
      <c r="I51" s="2"/>
      <c r="J51" s="2"/>
      <c r="K51" s="2"/>
    </row>
    <row r="52" spans="2:11" x14ac:dyDescent="0.25">
      <c r="B52" s="2" t="s">
        <v>67</v>
      </c>
      <c r="C52" s="2"/>
      <c r="D52" s="2"/>
      <c r="E52" s="2"/>
      <c r="F52" s="2"/>
      <c r="G52" s="2"/>
      <c r="H52" s="2"/>
      <c r="I52" s="2"/>
      <c r="J52" s="2"/>
      <c r="K52" s="2"/>
    </row>
    <row r="53" spans="2:11" x14ac:dyDescent="0.25">
      <c r="B53" s="2" t="s">
        <v>68</v>
      </c>
      <c r="C53" s="2"/>
      <c r="D53" s="2"/>
      <c r="E53" s="2"/>
      <c r="F53" s="2"/>
      <c r="G53" s="2"/>
      <c r="H53" s="2"/>
      <c r="I53" s="2"/>
      <c r="J53" s="2"/>
      <c r="K53" s="2"/>
    </row>
    <row r="54" spans="2:11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2:11" x14ac:dyDescent="0.25">
      <c r="B55" s="1" t="s">
        <v>248</v>
      </c>
      <c r="C55" s="2"/>
      <c r="D55" s="2"/>
      <c r="E55" s="2"/>
      <c r="F55" s="2"/>
      <c r="G55" s="2"/>
      <c r="H55" s="2"/>
      <c r="I55" s="2"/>
      <c r="J55" s="2"/>
      <c r="K55" s="2"/>
    </row>
    <row r="56" spans="2:11" x14ac:dyDescent="0.25">
      <c r="B56" s="2" t="s">
        <v>249</v>
      </c>
      <c r="C56" s="2"/>
      <c r="D56" s="2"/>
      <c r="E56" s="2"/>
      <c r="F56" s="2"/>
      <c r="G56" s="2"/>
      <c r="H56" s="2"/>
      <c r="I56" s="2"/>
      <c r="J56" s="2"/>
      <c r="K56" s="2"/>
    </row>
    <row r="57" spans="2:11" x14ac:dyDescent="0.25">
      <c r="B57" s="2" t="s">
        <v>69</v>
      </c>
      <c r="C57" s="2"/>
      <c r="D57" s="2"/>
      <c r="E57" s="2"/>
      <c r="F57" s="2"/>
      <c r="G57" s="2"/>
      <c r="H57" s="2"/>
      <c r="I57" s="2"/>
      <c r="J57" s="2"/>
      <c r="K57" s="2"/>
    </row>
    <row r="58" spans="2:11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 x14ac:dyDescent="0.25">
      <c r="B59" s="1" t="s">
        <v>70</v>
      </c>
      <c r="C59" s="2"/>
      <c r="D59" s="2"/>
      <c r="E59" s="2"/>
      <c r="F59" s="2"/>
      <c r="G59" s="2"/>
      <c r="H59" s="2"/>
      <c r="I59" s="2"/>
      <c r="J59" s="2"/>
      <c r="K59" s="2"/>
    </row>
    <row r="60" spans="2:11" x14ac:dyDescent="0.25">
      <c r="B60" s="2" t="s">
        <v>71</v>
      </c>
      <c r="C60" s="2"/>
      <c r="D60" s="2"/>
      <c r="E60" s="2"/>
      <c r="F60" s="2"/>
      <c r="G60" s="2"/>
      <c r="H60" s="2"/>
      <c r="I60" s="2"/>
      <c r="J60" s="2"/>
      <c r="K60" s="2"/>
    </row>
    <row r="61" spans="2:11" x14ac:dyDescent="0.25">
      <c r="B61" s="2" t="s">
        <v>72</v>
      </c>
      <c r="C61" s="2"/>
      <c r="D61" s="2"/>
      <c r="E61" s="2"/>
      <c r="F61" s="2"/>
      <c r="G61" s="2"/>
      <c r="H61" s="2"/>
      <c r="I61" s="2"/>
      <c r="J61" s="2"/>
      <c r="K61" s="2"/>
    </row>
    <row r="62" spans="2:11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 x14ac:dyDescent="0.25">
      <c r="B63" s="1" t="s">
        <v>73</v>
      </c>
      <c r="C63" s="2"/>
      <c r="D63" s="2"/>
      <c r="E63" s="2"/>
      <c r="F63" s="2"/>
      <c r="G63" s="2"/>
      <c r="H63" s="2"/>
      <c r="I63" s="2"/>
      <c r="J63" s="2"/>
      <c r="K63" s="2"/>
    </row>
    <row r="64" spans="2:11" x14ac:dyDescent="0.25">
      <c r="B64" s="2" t="s">
        <v>74</v>
      </c>
      <c r="C64" s="2"/>
      <c r="D64" s="2"/>
      <c r="E64" s="2"/>
      <c r="F64" s="2"/>
      <c r="G64" s="2"/>
      <c r="H64" s="2"/>
      <c r="I64" s="2"/>
      <c r="J64" s="2"/>
      <c r="K64" s="2"/>
    </row>
    <row r="65" spans="2:11" x14ac:dyDescent="0.25">
      <c r="B65" s="2" t="s">
        <v>229</v>
      </c>
      <c r="C65" s="2"/>
      <c r="D65" s="2"/>
      <c r="E65" s="2"/>
      <c r="F65" s="2"/>
      <c r="G65" s="2"/>
      <c r="H65" s="2"/>
      <c r="I65" s="2"/>
      <c r="J65" s="2"/>
      <c r="K65" s="2"/>
    </row>
    <row r="66" spans="2:11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x14ac:dyDescent="0.25">
      <c r="B67" s="2" t="s">
        <v>230</v>
      </c>
      <c r="C67" s="2"/>
      <c r="D67" s="2"/>
      <c r="E67" s="2"/>
      <c r="F67" s="2"/>
      <c r="G67" s="2"/>
      <c r="H67" s="2"/>
      <c r="I67" s="2"/>
      <c r="J67" s="2"/>
      <c r="K67" s="2"/>
    </row>
    <row r="68" spans="2:11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 x14ac:dyDescent="0.25">
      <c r="B69" s="2" t="s">
        <v>75</v>
      </c>
      <c r="C69" s="2"/>
      <c r="D69" s="2"/>
      <c r="E69" s="2"/>
      <c r="F69" s="2"/>
      <c r="G69" s="2"/>
      <c r="H69" s="2"/>
      <c r="I69" s="2"/>
      <c r="J69" s="2"/>
      <c r="K69" s="2"/>
    </row>
    <row r="70" spans="2:11" x14ac:dyDescent="0.25">
      <c r="B70" s="2" t="s">
        <v>250</v>
      </c>
      <c r="C70" s="2"/>
      <c r="D70" s="2"/>
      <c r="E70" s="2"/>
      <c r="F70" s="2"/>
      <c r="G70" s="2"/>
      <c r="H70" s="2"/>
      <c r="I70" s="2"/>
      <c r="J70" s="2"/>
      <c r="K70" s="2"/>
    </row>
    <row r="71" spans="2:11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2:11" x14ac:dyDescent="0.25">
      <c r="B72" s="1" t="s">
        <v>76</v>
      </c>
      <c r="C72" s="2"/>
      <c r="D72" s="2"/>
      <c r="E72" s="2"/>
      <c r="F72" s="2"/>
      <c r="G72" s="2"/>
      <c r="H72" s="2"/>
      <c r="I72" s="2"/>
      <c r="J72" s="2"/>
      <c r="K72" s="2"/>
    </row>
    <row r="73" spans="2:11" x14ac:dyDescent="0.25">
      <c r="B73" s="2" t="s">
        <v>77</v>
      </c>
      <c r="C73" s="2"/>
      <c r="D73" s="2"/>
      <c r="E73" s="2"/>
      <c r="F73" s="2"/>
      <c r="G73" s="2"/>
      <c r="H73" s="2"/>
      <c r="I73" s="2"/>
      <c r="J73" s="2"/>
      <c r="K73" s="2"/>
    </row>
    <row r="74" spans="2:11" x14ac:dyDescent="0.25">
      <c r="B74" s="2" t="s">
        <v>78</v>
      </c>
      <c r="C74" s="2"/>
      <c r="D74" s="2"/>
      <c r="E74" s="2"/>
      <c r="F74" s="2"/>
      <c r="G74" s="2"/>
      <c r="H74" s="2"/>
      <c r="I74" s="2"/>
      <c r="J74" s="2"/>
      <c r="K74" s="2"/>
    </row>
    <row r="75" spans="2:11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2:11" x14ac:dyDescent="0.25">
      <c r="B76" s="2" t="s">
        <v>251</v>
      </c>
      <c r="C76" s="2"/>
      <c r="D76" s="2"/>
      <c r="E76" s="2"/>
      <c r="F76" s="2"/>
      <c r="G76" s="2"/>
      <c r="H76" s="2"/>
      <c r="I76" s="2"/>
      <c r="J76" s="2"/>
      <c r="K76" s="2"/>
    </row>
    <row r="77" spans="2:11" x14ac:dyDescent="0.25">
      <c r="B77" s="2" t="s">
        <v>79</v>
      </c>
      <c r="C77" s="2"/>
      <c r="D77" s="2"/>
      <c r="E77" s="2"/>
      <c r="F77" s="2"/>
      <c r="G77" s="2"/>
      <c r="H77" s="2"/>
      <c r="I77" s="2"/>
      <c r="J77" s="2"/>
      <c r="K77" s="2"/>
    </row>
    <row r="78" spans="2:11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1" x14ac:dyDescent="0.25">
      <c r="B79" s="2" t="s">
        <v>252</v>
      </c>
      <c r="C79" s="2"/>
      <c r="D79" s="2"/>
      <c r="E79" s="2"/>
      <c r="F79" s="2"/>
      <c r="G79" s="2"/>
      <c r="H79" s="2"/>
      <c r="I79" s="2"/>
      <c r="J79" s="2"/>
      <c r="K79" s="2"/>
    </row>
    <row r="80" spans="2:11" x14ac:dyDescent="0.25">
      <c r="B80" s="2" t="s">
        <v>80</v>
      </c>
      <c r="C80" s="2"/>
      <c r="D80" s="2"/>
      <c r="E80" s="2"/>
      <c r="F80" s="2"/>
      <c r="G80" s="2"/>
      <c r="H80" s="2"/>
      <c r="I80" s="2"/>
      <c r="J80" s="2"/>
      <c r="K80" s="2"/>
    </row>
    <row r="81" spans="2:11" x14ac:dyDescent="0.25">
      <c r="B81" s="2" t="s">
        <v>81</v>
      </c>
      <c r="C81" s="2"/>
      <c r="D81" s="2"/>
      <c r="E81" s="2"/>
      <c r="F81" s="2"/>
      <c r="G81" s="2"/>
      <c r="H81" s="2"/>
      <c r="I81" s="2"/>
      <c r="J81" s="2"/>
      <c r="K81" s="2"/>
    </row>
    <row r="82" spans="2:11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 x14ac:dyDescent="0.25">
      <c r="B83" s="1" t="s">
        <v>82</v>
      </c>
      <c r="C83" s="2"/>
      <c r="D83" s="2"/>
      <c r="E83" s="2"/>
      <c r="F83" s="2"/>
      <c r="G83" s="2"/>
      <c r="H83" s="2"/>
      <c r="I83" s="2"/>
      <c r="J83" s="2"/>
      <c r="K83" s="2"/>
    </row>
    <row r="84" spans="2:11" x14ac:dyDescent="0.25">
      <c r="B84" s="2" t="s">
        <v>83</v>
      </c>
      <c r="C84" s="2"/>
      <c r="D84" s="2"/>
      <c r="E84" s="2"/>
      <c r="F84" s="2"/>
      <c r="G84" s="2"/>
      <c r="H84" s="2"/>
      <c r="I84" s="2"/>
      <c r="J84" s="2"/>
      <c r="K84" s="2"/>
    </row>
    <row r="85" spans="2:11" x14ac:dyDescent="0.25">
      <c r="B85" s="2" t="s">
        <v>84</v>
      </c>
      <c r="C85" s="2"/>
      <c r="D85" s="2"/>
      <c r="E85" s="2"/>
      <c r="F85" s="2"/>
      <c r="G85" s="2"/>
      <c r="H85" s="2"/>
      <c r="I85" s="2"/>
      <c r="J85" s="2"/>
      <c r="K85" s="2"/>
    </row>
    <row r="86" spans="2:11" x14ac:dyDescent="0.25">
      <c r="B86" s="2" t="s">
        <v>85</v>
      </c>
      <c r="C86" s="2"/>
      <c r="D86" s="2"/>
      <c r="E86" s="2"/>
      <c r="F86" s="2"/>
      <c r="G86" s="2"/>
      <c r="H86" s="2"/>
      <c r="I86" s="2"/>
      <c r="J86" s="2"/>
      <c r="K86" s="2"/>
    </row>
    <row r="87" spans="2:11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2:11" x14ac:dyDescent="0.25">
      <c r="B88" s="1" t="s">
        <v>86</v>
      </c>
      <c r="C88" s="2"/>
      <c r="D88" s="2"/>
      <c r="E88" s="2"/>
      <c r="F88" s="2"/>
      <c r="G88" s="2"/>
      <c r="H88" s="2"/>
      <c r="I88" s="2"/>
      <c r="J88" s="2"/>
      <c r="K88" s="2"/>
    </row>
    <row r="89" spans="2:11" x14ac:dyDescent="0.25">
      <c r="B89" s="2" t="s">
        <v>232</v>
      </c>
      <c r="C89" s="2"/>
      <c r="D89" s="2"/>
      <c r="E89" s="2"/>
      <c r="F89" s="2"/>
      <c r="G89" s="2"/>
      <c r="H89" s="2"/>
      <c r="I89" s="2"/>
      <c r="J89" s="2"/>
      <c r="K89" s="2"/>
    </row>
    <row r="90" spans="2:11" x14ac:dyDescent="0.25">
      <c r="B90" s="2" t="s">
        <v>231</v>
      </c>
      <c r="C90" s="2"/>
      <c r="D90" s="2"/>
      <c r="E90" s="2"/>
      <c r="F90" s="2"/>
      <c r="G90" s="2"/>
      <c r="H90" s="2"/>
      <c r="I90" s="2"/>
      <c r="J90" s="2"/>
      <c r="K90" s="2"/>
    </row>
    <row r="91" spans="2:11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1" x14ac:dyDescent="0.25">
      <c r="B92" s="2" t="s">
        <v>233</v>
      </c>
      <c r="C92" s="2"/>
      <c r="D92" s="2"/>
      <c r="E92" s="2"/>
      <c r="F92" s="2"/>
      <c r="G92" s="2"/>
      <c r="H92" s="2"/>
      <c r="I92" s="2"/>
      <c r="J92" s="2"/>
      <c r="K92" s="2"/>
    </row>
    <row r="93" spans="2:11" x14ac:dyDescent="0.25">
      <c r="B93" s="2" t="s">
        <v>87</v>
      </c>
      <c r="C93" s="2"/>
      <c r="D93" s="2"/>
      <c r="E93" s="2"/>
      <c r="F93" s="2"/>
      <c r="G93" s="2"/>
      <c r="H93" s="2"/>
      <c r="I93" s="2"/>
      <c r="J93" s="2"/>
      <c r="K93" s="2"/>
    </row>
    <row r="94" spans="2:11" x14ac:dyDescent="0.25">
      <c r="B94" s="2" t="s">
        <v>88</v>
      </c>
      <c r="C94" s="2"/>
      <c r="D94" s="2"/>
      <c r="E94" s="2"/>
      <c r="F94" s="2"/>
      <c r="G94" s="2"/>
      <c r="H94" s="2"/>
      <c r="I94" s="2"/>
      <c r="J94" s="2"/>
      <c r="K94" s="2"/>
    </row>
    <row r="95" spans="2:11" x14ac:dyDescent="0.25">
      <c r="B95" s="2"/>
      <c r="C95" s="2" t="s">
        <v>90</v>
      </c>
      <c r="D95" s="2"/>
      <c r="E95" s="2"/>
      <c r="F95" s="2"/>
      <c r="G95" s="2"/>
      <c r="H95" s="2"/>
      <c r="I95" s="2"/>
      <c r="J95" s="2"/>
      <c r="K95" s="2"/>
    </row>
    <row r="96" spans="2:11" x14ac:dyDescent="0.25">
      <c r="B96" s="1" t="s">
        <v>89</v>
      </c>
      <c r="C96" s="2"/>
      <c r="D96" s="2"/>
      <c r="E96" s="2"/>
      <c r="F96" s="2"/>
      <c r="G96" s="2"/>
      <c r="H96" s="2"/>
      <c r="I96" s="2"/>
      <c r="J96" s="2"/>
      <c r="K96" s="2"/>
    </row>
    <row r="97" spans="2:11" x14ac:dyDescent="0.25">
      <c r="B97" s="2" t="s">
        <v>234</v>
      </c>
      <c r="C97" s="2"/>
      <c r="D97" s="2"/>
      <c r="E97" s="2"/>
      <c r="F97" s="2"/>
      <c r="G97" s="2"/>
      <c r="H97" s="2"/>
      <c r="I97" s="2"/>
      <c r="J97" s="2"/>
      <c r="K97" s="2"/>
    </row>
    <row r="98" spans="2:11" x14ac:dyDescent="0.25">
      <c r="B98" s="2" t="s">
        <v>94</v>
      </c>
      <c r="C98" s="2"/>
      <c r="D98" s="2"/>
      <c r="E98" s="2"/>
      <c r="F98" s="2"/>
      <c r="G98" s="2"/>
      <c r="H98" s="2"/>
      <c r="I98" s="2"/>
      <c r="J98" s="2"/>
      <c r="K98" s="2"/>
    </row>
    <row r="99" spans="2:11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x14ac:dyDescent="0.25">
      <c r="B100" s="1" t="s">
        <v>91</v>
      </c>
      <c r="C100" s="2"/>
      <c r="D100" s="2"/>
      <c r="E100" s="2"/>
      <c r="F100" s="2"/>
      <c r="G100" s="2"/>
      <c r="H100" s="2"/>
      <c r="I100" s="2"/>
      <c r="J100" s="2"/>
      <c r="K100" s="2"/>
    </row>
    <row r="101" spans="2:11" x14ac:dyDescent="0.25">
      <c r="B101" s="2" t="s">
        <v>235</v>
      </c>
      <c r="C101" s="2"/>
      <c r="D101" s="2"/>
      <c r="E101" s="2"/>
      <c r="F101" s="2"/>
      <c r="G101" s="2"/>
      <c r="H101" s="2"/>
      <c r="I101" s="2"/>
      <c r="J101" s="2"/>
      <c r="K101" s="2"/>
    </row>
    <row r="102" spans="2:11" x14ac:dyDescent="0.25">
      <c r="B102" s="2" t="s">
        <v>253</v>
      </c>
      <c r="C102" s="2"/>
      <c r="D102" s="2"/>
      <c r="E102" s="2"/>
      <c r="F102" s="2"/>
      <c r="G102" s="2"/>
      <c r="H102" s="2"/>
      <c r="I102" s="2"/>
      <c r="J102" s="2"/>
      <c r="K102" s="2"/>
    </row>
    <row r="103" spans="2:11" x14ac:dyDescent="0.25">
      <c r="B103" s="2" t="s">
        <v>236</v>
      </c>
      <c r="C103" s="2"/>
      <c r="D103" s="2"/>
      <c r="E103" s="2"/>
      <c r="F103" s="2"/>
      <c r="G103" s="2"/>
      <c r="H103" s="2"/>
      <c r="I103" s="2"/>
      <c r="J103" s="2"/>
      <c r="K103" s="2"/>
    </row>
    <row r="104" spans="2:11" x14ac:dyDescent="0.25">
      <c r="B104" s="1"/>
      <c r="C104" s="2"/>
      <c r="D104" s="2"/>
      <c r="E104" s="2"/>
      <c r="F104" s="2"/>
      <c r="G104" s="2"/>
      <c r="H104" s="2"/>
      <c r="I104" s="2"/>
      <c r="J104" s="2"/>
      <c r="K104" s="2"/>
    </row>
    <row r="105" spans="2:11" x14ac:dyDescent="0.25">
      <c r="B105" s="1" t="s">
        <v>92</v>
      </c>
      <c r="C105" s="2"/>
      <c r="D105" s="2"/>
      <c r="E105" s="2"/>
      <c r="F105" s="2"/>
      <c r="G105" s="2"/>
      <c r="H105" s="2"/>
      <c r="I105" s="2"/>
      <c r="J105" s="2"/>
      <c r="K105" s="2"/>
    </row>
    <row r="106" spans="2:11" x14ac:dyDescent="0.25">
      <c r="B106" s="1"/>
      <c r="C106" s="2"/>
      <c r="D106" s="2"/>
      <c r="E106" s="2"/>
      <c r="F106" s="2"/>
      <c r="G106" s="2"/>
      <c r="H106" s="2"/>
      <c r="I106" s="2"/>
      <c r="J106" s="2"/>
      <c r="K106" s="2"/>
    </row>
    <row r="107" spans="2:11" x14ac:dyDescent="0.25">
      <c r="B107" s="1" t="s">
        <v>93</v>
      </c>
      <c r="C107" s="2"/>
      <c r="D107" s="2"/>
      <c r="E107" s="2"/>
      <c r="F107" s="2"/>
      <c r="G107" s="2"/>
      <c r="H107" s="2"/>
      <c r="I107" s="2"/>
      <c r="J107" s="2"/>
      <c r="K107" s="2"/>
    </row>
    <row r="108" spans="2:11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s="1" customFormat="1" x14ac:dyDescent="0.25">
      <c r="B109" s="1" t="s">
        <v>96</v>
      </c>
    </row>
    <row r="110" spans="2:11" x14ac:dyDescent="0.25">
      <c r="B110" s="2" t="s">
        <v>95</v>
      </c>
      <c r="C110" s="2"/>
      <c r="D110" s="2"/>
      <c r="E110" s="2"/>
      <c r="F110" s="2"/>
      <c r="G110" s="2"/>
      <c r="H110" s="2"/>
      <c r="I110" s="2"/>
      <c r="J110" s="2"/>
      <c r="K110" s="2"/>
    </row>
    <row r="111" spans="2:11" x14ac:dyDescent="0.25">
      <c r="B111" s="2" t="s">
        <v>309</v>
      </c>
      <c r="C111" s="2"/>
      <c r="D111" s="2"/>
      <c r="E111" s="2"/>
      <c r="F111" s="2"/>
      <c r="G111" s="2"/>
      <c r="H111" s="2"/>
      <c r="I111" s="2"/>
      <c r="J111" s="2"/>
      <c r="K111" s="2"/>
    </row>
    <row r="112" spans="2:11" x14ac:dyDescent="0.25">
      <c r="B112" s="2" t="s">
        <v>310</v>
      </c>
      <c r="C112" s="2"/>
      <c r="D112" s="2"/>
      <c r="E112" s="2"/>
      <c r="F112" s="2"/>
      <c r="G112" s="2"/>
      <c r="H112" s="2"/>
      <c r="I112" s="2"/>
      <c r="J112" s="2"/>
      <c r="K112" s="2"/>
    </row>
    <row r="113" spans="2:11" x14ac:dyDescent="0.25">
      <c r="B113" s="2" t="s">
        <v>237</v>
      </c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5.75" thickBot="1" x14ac:dyDescent="0.3">
      <c r="B114" s="1" t="s">
        <v>20</v>
      </c>
      <c r="C114" s="2"/>
      <c r="D114" s="2"/>
      <c r="E114" s="3">
        <v>2022</v>
      </c>
      <c r="F114" s="3">
        <v>2021</v>
      </c>
      <c r="G114" s="2"/>
      <c r="H114" s="2"/>
      <c r="I114" s="2"/>
      <c r="J114" s="2"/>
      <c r="K114" s="2"/>
    </row>
    <row r="115" spans="2:11" x14ac:dyDescent="0.25">
      <c r="B115" s="2" t="s">
        <v>29</v>
      </c>
      <c r="C115" s="2"/>
      <c r="D115" s="4"/>
      <c r="E115" s="5">
        <v>20691615.670000002</v>
      </c>
      <c r="F115" s="5">
        <v>4032766.79</v>
      </c>
      <c r="G115" s="2"/>
      <c r="H115" s="2"/>
      <c r="I115" s="2"/>
      <c r="J115" s="2"/>
      <c r="K115" s="2"/>
    </row>
    <row r="116" spans="2:11" ht="15.75" thickBot="1" x14ac:dyDescent="0.3">
      <c r="B116" s="2" t="s">
        <v>30</v>
      </c>
      <c r="C116" s="2"/>
      <c r="D116" s="4"/>
      <c r="E116" s="6">
        <v>5357.93</v>
      </c>
      <c r="F116" s="6">
        <v>200000</v>
      </c>
      <c r="G116" s="2"/>
      <c r="H116" s="2"/>
      <c r="I116" s="2"/>
      <c r="J116" s="2"/>
      <c r="K116" s="2"/>
    </row>
    <row r="117" spans="2:11" ht="15.75" thickBot="1" x14ac:dyDescent="0.3">
      <c r="B117" s="1" t="s">
        <v>26</v>
      </c>
      <c r="C117" s="2"/>
      <c r="D117" s="2"/>
      <c r="E117" s="7">
        <f>SUM(E115:E116)</f>
        <v>20696973.600000001</v>
      </c>
      <c r="F117" s="7">
        <f>SUM(F115:F116)</f>
        <v>4232766.79</v>
      </c>
      <c r="G117" s="2"/>
      <c r="H117" s="2"/>
      <c r="I117" s="2"/>
      <c r="J117" s="2"/>
      <c r="K117" s="2"/>
    </row>
    <row r="118" spans="2:11" ht="15.75" thickTop="1" x14ac:dyDescent="0.25">
      <c r="B118" s="2" t="s">
        <v>5</v>
      </c>
      <c r="C118" s="2"/>
      <c r="D118" s="2"/>
      <c r="E118" s="8"/>
      <c r="F118" s="8"/>
      <c r="G118" s="2"/>
      <c r="H118" s="2"/>
      <c r="I118" s="2"/>
      <c r="J118" s="2"/>
      <c r="K118" s="2"/>
    </row>
    <row r="119" spans="2:11" x14ac:dyDescent="0.25">
      <c r="B119" s="1" t="s">
        <v>97</v>
      </c>
      <c r="C119" s="2"/>
      <c r="D119" s="2"/>
      <c r="E119" s="8"/>
      <c r="F119" s="8"/>
      <c r="G119" s="2"/>
      <c r="H119" s="2"/>
      <c r="I119" s="2"/>
      <c r="J119" s="2"/>
      <c r="K119" s="2"/>
    </row>
    <row r="120" spans="2:11" x14ac:dyDescent="0.25">
      <c r="B120" s="2" t="s">
        <v>238</v>
      </c>
      <c r="C120" s="2"/>
      <c r="D120" s="2"/>
      <c r="E120" s="8"/>
      <c r="F120" s="8"/>
      <c r="G120" s="2"/>
      <c r="H120" s="2"/>
      <c r="I120" s="2"/>
      <c r="J120" s="2"/>
      <c r="K120" s="2"/>
    </row>
    <row r="121" spans="2:11" x14ac:dyDescent="0.25">
      <c r="B121" s="2" t="s">
        <v>311</v>
      </c>
      <c r="C121" s="2"/>
      <c r="D121" s="2"/>
      <c r="E121" s="8"/>
      <c r="F121" s="8"/>
      <c r="G121" s="2"/>
      <c r="H121" s="2"/>
      <c r="I121" s="2"/>
      <c r="J121" s="2"/>
      <c r="K121" s="2"/>
    </row>
    <row r="122" spans="2:11" ht="15.75" thickBot="1" x14ac:dyDescent="0.3">
      <c r="B122" s="2"/>
      <c r="C122" s="2"/>
      <c r="D122" s="2"/>
      <c r="E122" s="3">
        <v>2022</v>
      </c>
      <c r="F122" s="3">
        <v>2021</v>
      </c>
      <c r="G122" s="2"/>
      <c r="H122" s="2"/>
      <c r="I122" s="2"/>
      <c r="J122" s="2"/>
      <c r="K122" s="2"/>
    </row>
    <row r="123" spans="2:11" x14ac:dyDescent="0.25">
      <c r="B123" s="2" t="s">
        <v>31</v>
      </c>
      <c r="C123" s="2"/>
      <c r="D123" s="2"/>
      <c r="E123" s="72">
        <v>20487688.170000002</v>
      </c>
      <c r="F123" s="5">
        <v>4032384.73</v>
      </c>
      <c r="G123" s="2"/>
      <c r="H123" s="2"/>
      <c r="I123" s="2"/>
      <c r="J123" s="2"/>
      <c r="K123" s="2"/>
    </row>
    <row r="124" spans="2:11" x14ac:dyDescent="0.25">
      <c r="B124" s="2" t="s">
        <v>32</v>
      </c>
      <c r="C124" s="2"/>
      <c r="D124" s="2"/>
      <c r="E124" s="71">
        <v>0</v>
      </c>
      <c r="F124" s="9">
        <v>382.06</v>
      </c>
      <c r="G124" s="2"/>
      <c r="H124" s="2"/>
      <c r="I124" s="2"/>
      <c r="J124" s="2"/>
      <c r="K124" s="2"/>
    </row>
    <row r="125" spans="2:11" ht="15.75" thickBot="1" x14ac:dyDescent="0.3">
      <c r="B125" s="2" t="s">
        <v>33</v>
      </c>
      <c r="C125" s="2"/>
      <c r="D125" s="2"/>
      <c r="E125" s="73">
        <v>209285.43</v>
      </c>
      <c r="F125" s="6">
        <v>0</v>
      </c>
      <c r="G125" s="2"/>
      <c r="H125" s="2"/>
      <c r="I125" s="2"/>
      <c r="J125" s="2"/>
      <c r="K125" s="2"/>
    </row>
    <row r="126" spans="2:11" ht="15.75" thickBot="1" x14ac:dyDescent="0.3">
      <c r="B126" s="1" t="s">
        <v>37</v>
      </c>
      <c r="C126" s="2"/>
      <c r="D126" s="2"/>
      <c r="E126" s="74">
        <f>SUM(E123:E125)</f>
        <v>20696973.600000001</v>
      </c>
      <c r="F126" s="7">
        <f>SUM(F123:F125)</f>
        <v>4032766.79</v>
      </c>
      <c r="G126" s="2"/>
      <c r="H126" s="2"/>
      <c r="I126" s="2"/>
      <c r="J126" s="2"/>
      <c r="K126" s="2"/>
    </row>
    <row r="127" spans="2:11" ht="15.75" thickTop="1" x14ac:dyDescent="0.25">
      <c r="B127" s="1"/>
      <c r="C127" s="2"/>
      <c r="D127" s="2"/>
      <c r="E127" s="10"/>
      <c r="F127" s="10"/>
      <c r="G127" s="2"/>
      <c r="H127" s="2"/>
      <c r="I127" s="2"/>
      <c r="J127" s="2"/>
      <c r="K127" s="2"/>
    </row>
    <row r="128" spans="2:11" s="1" customFormat="1" x14ac:dyDescent="0.25">
      <c r="B128" s="1" t="s">
        <v>100</v>
      </c>
    </row>
    <row r="129" spans="2:11" x14ac:dyDescent="0.25">
      <c r="B129" s="2" t="s">
        <v>98</v>
      </c>
      <c r="C129" s="2"/>
      <c r="D129" s="2"/>
      <c r="E129" s="2"/>
      <c r="F129" s="2"/>
      <c r="G129" s="2"/>
      <c r="H129" s="2"/>
      <c r="I129" s="2"/>
      <c r="J129" s="2"/>
      <c r="K129" s="2"/>
    </row>
    <row r="130" spans="2:11" x14ac:dyDescent="0.25">
      <c r="B130" s="2" t="s">
        <v>34</v>
      </c>
      <c r="C130" s="2"/>
      <c r="D130" s="2"/>
      <c r="E130" s="2"/>
      <c r="F130" s="2"/>
      <c r="G130" s="2"/>
      <c r="H130" s="2"/>
      <c r="I130" s="2"/>
      <c r="J130" s="2"/>
      <c r="K130" s="2"/>
    </row>
    <row r="131" spans="2:11" x14ac:dyDescent="0.25">
      <c r="B131" s="2" t="s">
        <v>312</v>
      </c>
      <c r="C131" s="2"/>
      <c r="D131" s="2"/>
      <c r="E131" s="2"/>
      <c r="F131" s="2"/>
      <c r="G131" s="2"/>
      <c r="H131" s="2"/>
      <c r="I131" s="2"/>
      <c r="J131" s="2"/>
      <c r="K131" s="2"/>
    </row>
    <row r="132" spans="2:11" x14ac:dyDescent="0.25">
      <c r="B132" s="2" t="s">
        <v>266</v>
      </c>
      <c r="C132" s="2"/>
      <c r="D132" s="2"/>
      <c r="E132" s="2"/>
      <c r="F132" s="2"/>
      <c r="G132" s="2"/>
      <c r="H132" s="2"/>
      <c r="I132" s="2"/>
      <c r="J132" s="2"/>
      <c r="K132" s="2"/>
    </row>
    <row r="133" spans="2:11" x14ac:dyDescent="0.25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ht="15.75" thickBot="1" x14ac:dyDescent="0.3">
      <c r="B134" s="1" t="s">
        <v>19</v>
      </c>
      <c r="C134" s="2"/>
      <c r="D134" s="2"/>
      <c r="E134" s="3">
        <v>2022</v>
      </c>
      <c r="F134" s="3">
        <v>2021</v>
      </c>
      <c r="G134" s="2"/>
      <c r="H134" s="2"/>
      <c r="I134" s="2"/>
      <c r="J134" s="2"/>
      <c r="K134" s="2"/>
    </row>
    <row r="135" spans="2:11" x14ac:dyDescent="0.25">
      <c r="B135" s="2" t="s">
        <v>35</v>
      </c>
      <c r="C135" s="2"/>
      <c r="D135" s="2"/>
      <c r="E135" s="5">
        <v>672919.93</v>
      </c>
      <c r="F135" s="5">
        <v>653338.82999999996</v>
      </c>
      <c r="G135" s="2"/>
      <c r="H135" s="2"/>
      <c r="I135" s="2"/>
      <c r="J135" s="2"/>
      <c r="K135" s="2"/>
    </row>
    <row r="136" spans="2:11" ht="15.75" thickBot="1" x14ac:dyDescent="0.3">
      <c r="B136" s="2" t="s">
        <v>36</v>
      </c>
      <c r="C136" s="2"/>
      <c r="D136" s="2"/>
      <c r="E136" s="6">
        <v>9804877.0099999998</v>
      </c>
      <c r="F136" s="6">
        <v>9165064.6999999993</v>
      </c>
      <c r="G136" s="2"/>
      <c r="H136" s="2"/>
      <c r="I136" s="2"/>
      <c r="J136" s="2"/>
      <c r="K136" s="2"/>
    </row>
    <row r="137" spans="2:11" ht="15.75" thickBot="1" x14ac:dyDescent="0.3">
      <c r="B137" s="1" t="s">
        <v>38</v>
      </c>
      <c r="C137" s="2"/>
      <c r="D137" s="2"/>
      <c r="E137" s="74">
        <f>SUM(E135:E136)</f>
        <v>10477796.939999999</v>
      </c>
      <c r="F137" s="7">
        <f>SUM(F135:F136)</f>
        <v>9818403.5299999993</v>
      </c>
      <c r="G137" s="2"/>
      <c r="H137" s="2"/>
      <c r="I137" s="2"/>
      <c r="J137" s="2"/>
      <c r="K137" s="2"/>
    </row>
    <row r="138" spans="2:11" ht="15.75" thickTop="1" x14ac:dyDescent="0.25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s="1" customFormat="1" x14ac:dyDescent="0.25">
      <c r="B139" s="1" t="s">
        <v>101</v>
      </c>
    </row>
    <row r="140" spans="2:11" x14ac:dyDescent="0.25">
      <c r="B140" s="2" t="s">
        <v>103</v>
      </c>
      <c r="C140" s="2"/>
      <c r="D140" s="2"/>
      <c r="E140" s="2"/>
      <c r="F140" s="2"/>
      <c r="G140" s="2"/>
      <c r="H140" s="2"/>
      <c r="I140" s="2"/>
      <c r="J140" s="2"/>
      <c r="K140" s="2"/>
    </row>
    <row r="141" spans="2:11" x14ac:dyDescent="0.25">
      <c r="B141" s="2" t="s">
        <v>313</v>
      </c>
      <c r="C141" s="2"/>
      <c r="D141" s="2"/>
      <c r="E141" s="2"/>
      <c r="F141" s="2"/>
      <c r="G141" s="2"/>
      <c r="H141" s="2"/>
      <c r="I141" s="2"/>
      <c r="J141" s="2"/>
      <c r="K141" s="2"/>
    </row>
    <row r="142" spans="2:11" x14ac:dyDescent="0.25">
      <c r="B142" s="2" t="s">
        <v>314</v>
      </c>
      <c r="C142" s="2"/>
      <c r="D142" s="2"/>
      <c r="E142" s="2"/>
      <c r="F142" s="2"/>
      <c r="G142" s="2"/>
      <c r="H142" s="2"/>
      <c r="I142" s="2"/>
      <c r="J142" s="2"/>
      <c r="K142" s="2"/>
    </row>
    <row r="143" spans="2:11" ht="15.75" thickBot="1" x14ac:dyDescent="0.3">
      <c r="B143" s="1" t="s">
        <v>19</v>
      </c>
      <c r="C143" s="2"/>
      <c r="D143" s="2"/>
      <c r="E143" s="3">
        <v>2022</v>
      </c>
      <c r="F143" s="3">
        <v>2021</v>
      </c>
      <c r="G143" s="2"/>
      <c r="H143" s="15"/>
      <c r="I143" s="2"/>
      <c r="J143" s="2"/>
      <c r="K143" s="2"/>
    </row>
    <row r="144" spans="2:11" x14ac:dyDescent="0.25">
      <c r="B144" s="2" t="s">
        <v>39</v>
      </c>
      <c r="C144" s="2"/>
      <c r="D144" s="2"/>
      <c r="E144" s="9">
        <v>763832056.5</v>
      </c>
      <c r="F144" s="9">
        <v>819185887.95000005</v>
      </c>
      <c r="G144" s="2"/>
      <c r="H144" s="15"/>
      <c r="I144" s="2"/>
      <c r="J144" s="2"/>
      <c r="K144" s="2"/>
    </row>
    <row r="145" spans="2:11" x14ac:dyDescent="0.25">
      <c r="B145" s="2" t="s">
        <v>40</v>
      </c>
      <c r="C145" s="2"/>
      <c r="D145" s="2"/>
      <c r="E145" s="9">
        <v>783656.39</v>
      </c>
      <c r="F145" s="9">
        <v>783656.39</v>
      </c>
      <c r="G145" s="2"/>
      <c r="H145" s="15"/>
      <c r="I145" s="2"/>
      <c r="J145" s="2"/>
      <c r="K145" s="2"/>
    </row>
    <row r="146" spans="2:11" x14ac:dyDescent="0.25">
      <c r="B146" s="2" t="s">
        <v>102</v>
      </c>
      <c r="C146" s="2"/>
      <c r="D146" s="2"/>
      <c r="E146" s="9">
        <v>0</v>
      </c>
      <c r="F146" s="9">
        <v>250000</v>
      </c>
      <c r="G146" s="2"/>
      <c r="H146" s="17"/>
      <c r="I146" s="2"/>
      <c r="J146" s="2"/>
      <c r="K146" s="2"/>
    </row>
    <row r="147" spans="2:11" x14ac:dyDescent="0.25">
      <c r="B147" s="2" t="s">
        <v>41</v>
      </c>
      <c r="C147" s="2"/>
      <c r="D147" s="2"/>
      <c r="E147" s="16">
        <v>98815.81</v>
      </c>
      <c r="F147" s="16">
        <v>98815.81</v>
      </c>
      <c r="G147" s="2"/>
      <c r="H147" s="2"/>
      <c r="I147" s="2"/>
      <c r="J147" s="2"/>
      <c r="K147" s="2"/>
    </row>
    <row r="148" spans="2:11" ht="15.75" thickBot="1" x14ac:dyDescent="0.3">
      <c r="B148" s="1" t="s">
        <v>26</v>
      </c>
      <c r="C148" s="2"/>
      <c r="D148" s="2"/>
      <c r="E148" s="7">
        <f>SUM(E144:E147)</f>
        <v>764714528.69999993</v>
      </c>
      <c r="F148" s="12">
        <f>SUM(F144:F147)</f>
        <v>820318360.14999998</v>
      </c>
      <c r="G148" s="2"/>
      <c r="H148" s="2"/>
      <c r="I148" s="2"/>
      <c r="J148" s="2"/>
      <c r="K148" s="2"/>
    </row>
    <row r="149" spans="2:11" ht="15.75" thickTop="1" x14ac:dyDescent="0.25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x14ac:dyDescent="0.25">
      <c r="B150" s="1" t="s">
        <v>254</v>
      </c>
      <c r="C150" s="2"/>
      <c r="D150" s="2"/>
      <c r="E150" s="51"/>
      <c r="F150" s="51"/>
      <c r="G150" s="2"/>
      <c r="H150" s="2"/>
      <c r="I150" s="2"/>
      <c r="J150" s="2"/>
      <c r="K150" s="2"/>
    </row>
    <row r="151" spans="2:11" x14ac:dyDescent="0.25">
      <c r="B151" s="2" t="s">
        <v>104</v>
      </c>
      <c r="C151" s="2"/>
      <c r="D151" s="2"/>
      <c r="E151" s="18">
        <v>763832056.5</v>
      </c>
      <c r="F151" s="11">
        <v>763714679.03999996</v>
      </c>
      <c r="G151" s="2"/>
      <c r="H151" s="2"/>
      <c r="I151" s="2"/>
      <c r="J151" s="2"/>
      <c r="K151" s="2"/>
    </row>
    <row r="152" spans="2:11" x14ac:dyDescent="0.25">
      <c r="B152" s="2" t="s">
        <v>105</v>
      </c>
      <c r="C152" s="2"/>
      <c r="D152" s="2"/>
      <c r="E152" s="19">
        <v>0</v>
      </c>
      <c r="F152" s="19">
        <v>55471208.909999996</v>
      </c>
      <c r="G152" s="2"/>
      <c r="H152" s="2"/>
      <c r="I152" s="2"/>
      <c r="J152" s="2"/>
      <c r="K152" s="2"/>
    </row>
    <row r="153" spans="2:11" ht="15.75" thickBot="1" x14ac:dyDescent="0.3">
      <c r="B153" s="1" t="s">
        <v>26</v>
      </c>
      <c r="C153" s="2"/>
      <c r="D153" s="2"/>
      <c r="E153" s="7">
        <f>SUM(E149:E152)</f>
        <v>763832056.5</v>
      </c>
      <c r="F153" s="12">
        <f>SUM(F151:F152)</f>
        <v>819185887.94999993</v>
      </c>
      <c r="G153" s="2"/>
      <c r="H153" s="2"/>
      <c r="I153" s="2"/>
      <c r="J153" s="2"/>
      <c r="K153" s="2"/>
    </row>
    <row r="154" spans="2:11" ht="15.75" thickTop="1" x14ac:dyDescent="0.25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 x14ac:dyDescent="0.25">
      <c r="B155" s="1" t="s">
        <v>106</v>
      </c>
      <c r="C155" s="2"/>
      <c r="D155" s="2"/>
      <c r="E155" s="2"/>
      <c r="F155" s="2"/>
      <c r="G155" s="2"/>
      <c r="H155" s="2"/>
      <c r="I155" s="2"/>
      <c r="J155" s="2"/>
      <c r="K155" s="2"/>
    </row>
    <row r="156" spans="2:11" x14ac:dyDescent="0.25">
      <c r="B156" s="2" t="s">
        <v>107</v>
      </c>
      <c r="C156" s="2"/>
      <c r="D156" s="2"/>
      <c r="E156" s="11">
        <v>7878.42</v>
      </c>
      <c r="F156" s="11">
        <v>7878.42</v>
      </c>
      <c r="G156" s="2"/>
      <c r="H156" s="2"/>
      <c r="I156" s="2"/>
      <c r="J156" s="2"/>
      <c r="K156" s="2"/>
    </row>
    <row r="157" spans="2:11" x14ac:dyDescent="0.25">
      <c r="B157" s="2" t="s">
        <v>108</v>
      </c>
      <c r="C157" s="2"/>
      <c r="D157" s="2"/>
      <c r="E157" s="20">
        <v>775777.97</v>
      </c>
      <c r="F157" s="20">
        <v>775777.97</v>
      </c>
      <c r="G157" s="2"/>
      <c r="H157" s="2"/>
      <c r="I157" s="2"/>
      <c r="J157" s="2"/>
      <c r="K157" s="2"/>
    </row>
    <row r="158" spans="2:11" ht="15.75" thickBot="1" x14ac:dyDescent="0.3">
      <c r="B158" s="1" t="s">
        <v>26</v>
      </c>
      <c r="C158" s="2"/>
      <c r="D158" s="2"/>
      <c r="E158" s="7">
        <f>SUM(E154:E157)</f>
        <v>783656.39</v>
      </c>
      <c r="F158" s="21">
        <f>SUM(F156:F157)</f>
        <v>783656.39</v>
      </c>
      <c r="G158" s="2"/>
      <c r="H158" s="2"/>
      <c r="I158" s="2"/>
      <c r="J158" s="2"/>
      <c r="K158" s="2"/>
    </row>
    <row r="159" spans="2:11" ht="15.75" thickTop="1" x14ac:dyDescent="0.25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 x14ac:dyDescent="0.25">
      <c r="B160" s="1" t="s">
        <v>109</v>
      </c>
      <c r="C160" s="2"/>
      <c r="D160" s="2"/>
      <c r="E160" s="2"/>
      <c r="F160" s="2"/>
      <c r="G160" s="2"/>
      <c r="H160" s="2"/>
      <c r="I160" s="2"/>
      <c r="J160" s="2"/>
      <c r="K160" s="2"/>
    </row>
    <row r="161" spans="2:11" ht="15.75" thickBot="1" x14ac:dyDescent="0.3">
      <c r="B161" s="2" t="s">
        <v>110</v>
      </c>
      <c r="C161" s="2"/>
      <c r="D161" s="2"/>
      <c r="E161" s="19">
        <v>0</v>
      </c>
      <c r="F161" s="102">
        <v>250000</v>
      </c>
      <c r="G161" s="2"/>
      <c r="H161" s="2"/>
      <c r="I161" s="2"/>
      <c r="J161" s="2"/>
      <c r="K161" s="2"/>
    </row>
    <row r="162" spans="2:11" ht="16.5" thickTop="1" thickBot="1" x14ac:dyDescent="0.3">
      <c r="B162" s="1" t="s">
        <v>26</v>
      </c>
      <c r="C162" s="2"/>
      <c r="D162" s="2"/>
      <c r="E162" s="7">
        <f>SUM(E161)</f>
        <v>0</v>
      </c>
      <c r="F162" s="28">
        <f>SUM(F161)</f>
        <v>250000</v>
      </c>
      <c r="G162" s="2"/>
      <c r="H162" s="2"/>
      <c r="I162" s="2"/>
      <c r="J162" s="2"/>
      <c r="K162" s="2"/>
    </row>
    <row r="163" spans="2:11" ht="15.75" thickTop="1" x14ac:dyDescent="0.25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x14ac:dyDescent="0.25">
      <c r="B164" s="1" t="s">
        <v>111</v>
      </c>
      <c r="C164" s="2"/>
      <c r="D164" s="2"/>
      <c r="E164" s="2"/>
      <c r="F164" s="2"/>
      <c r="G164" s="2"/>
      <c r="H164" s="2"/>
      <c r="I164" s="2"/>
      <c r="J164" s="2"/>
      <c r="K164" s="2"/>
    </row>
    <row r="165" spans="2:11" x14ac:dyDescent="0.25">
      <c r="B165" s="2" t="s">
        <v>112</v>
      </c>
      <c r="C165" s="2"/>
      <c r="D165" s="2"/>
      <c r="E165" s="22">
        <v>98815.81</v>
      </c>
      <c r="F165" s="22">
        <v>98815.81</v>
      </c>
      <c r="G165" s="2"/>
      <c r="H165" s="2"/>
      <c r="I165" s="2"/>
      <c r="J165" s="2"/>
      <c r="K165" s="2"/>
    </row>
    <row r="166" spans="2:11" ht="15.75" thickBot="1" x14ac:dyDescent="0.3">
      <c r="B166" s="1" t="s">
        <v>26</v>
      </c>
      <c r="C166" s="2"/>
      <c r="D166" s="2"/>
      <c r="E166" s="23">
        <f>SUM(E165)</f>
        <v>98815.81</v>
      </c>
      <c r="F166" s="23">
        <f>SUM(F165)</f>
        <v>98815.81</v>
      </c>
      <c r="G166" s="2"/>
      <c r="H166" s="2"/>
      <c r="I166" s="2"/>
      <c r="J166" s="2"/>
      <c r="K166" s="2"/>
    </row>
    <row r="167" spans="2:11" ht="15.75" thickTop="1" x14ac:dyDescent="0.25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s="1" customFormat="1" x14ac:dyDescent="0.25">
      <c r="B168" s="1" t="s">
        <v>42</v>
      </c>
    </row>
    <row r="169" spans="2:11" x14ac:dyDescent="0.25">
      <c r="B169" s="2" t="s">
        <v>113</v>
      </c>
      <c r="C169" s="2"/>
      <c r="D169" s="2"/>
      <c r="E169" s="2"/>
      <c r="F169" s="2"/>
      <c r="G169" s="2"/>
      <c r="H169" s="2"/>
      <c r="I169" s="2"/>
      <c r="J169" s="2"/>
      <c r="K169" s="2"/>
    </row>
    <row r="170" spans="2:11" x14ac:dyDescent="0.25">
      <c r="B170" s="2" t="s">
        <v>114</v>
      </c>
      <c r="C170" s="2"/>
      <c r="D170" s="2"/>
      <c r="E170" s="2"/>
      <c r="F170" s="2"/>
      <c r="G170" s="2"/>
      <c r="H170" s="2"/>
      <c r="I170" s="2"/>
      <c r="J170" s="2"/>
      <c r="K170" s="2"/>
    </row>
    <row r="171" spans="2:11" x14ac:dyDescent="0.25">
      <c r="B171" s="2" t="s">
        <v>315</v>
      </c>
      <c r="C171" s="2"/>
      <c r="D171" s="2"/>
      <c r="E171" s="2"/>
      <c r="F171" s="2"/>
      <c r="G171" s="2"/>
      <c r="H171" s="2"/>
      <c r="I171" s="2"/>
      <c r="J171" s="2"/>
      <c r="K171" s="2"/>
    </row>
    <row r="172" spans="2:11" x14ac:dyDescent="0.25">
      <c r="B172" s="2" t="s">
        <v>316</v>
      </c>
      <c r="C172" s="2"/>
      <c r="D172" s="2"/>
      <c r="E172" s="2"/>
      <c r="F172" s="2"/>
      <c r="G172" s="2"/>
      <c r="H172" s="2"/>
      <c r="I172" s="2"/>
      <c r="J172" s="2"/>
      <c r="K172" s="2"/>
    </row>
    <row r="173" spans="2:11" ht="15.75" thickBot="1" x14ac:dyDescent="0.3">
      <c r="B173" s="1" t="s">
        <v>19</v>
      </c>
      <c r="C173" s="2"/>
      <c r="D173" s="2"/>
      <c r="E173" s="3">
        <v>2022</v>
      </c>
      <c r="F173" s="3">
        <v>2021</v>
      </c>
      <c r="G173" s="2"/>
      <c r="H173" s="2"/>
      <c r="I173" s="2"/>
      <c r="J173" s="2"/>
      <c r="K173" s="2"/>
    </row>
    <row r="174" spans="2:11" ht="15.75" thickBot="1" x14ac:dyDescent="0.3">
      <c r="B174" s="2" t="s">
        <v>115</v>
      </c>
      <c r="C174" s="2"/>
      <c r="D174" s="2"/>
      <c r="E174" s="6">
        <v>10383531.99</v>
      </c>
      <c r="F174" s="6">
        <v>8006337.2699999996</v>
      </c>
      <c r="G174" s="2"/>
      <c r="H174" s="2"/>
      <c r="I174" s="2"/>
      <c r="J174" s="2"/>
      <c r="K174" s="2"/>
    </row>
    <row r="175" spans="2:11" ht="15.75" thickBot="1" x14ac:dyDescent="0.3">
      <c r="B175" s="1" t="s">
        <v>26</v>
      </c>
      <c r="C175" s="2"/>
      <c r="D175" s="2"/>
      <c r="E175" s="7">
        <f>SUM(E174)</f>
        <v>10383531.99</v>
      </c>
      <c r="F175" s="7">
        <f>SUM(F174)</f>
        <v>8006337.2699999996</v>
      </c>
      <c r="G175" s="2"/>
      <c r="H175" s="2"/>
      <c r="I175" s="2"/>
      <c r="J175" s="2"/>
      <c r="K175" s="2"/>
    </row>
    <row r="176" spans="2:11" ht="15.75" thickTop="1" x14ac:dyDescent="0.25">
      <c r="B176" s="1"/>
      <c r="C176" s="2"/>
      <c r="D176" s="2"/>
      <c r="E176" s="13"/>
      <c r="F176" s="13"/>
      <c r="G176" s="2"/>
      <c r="H176" s="2"/>
      <c r="I176" s="2"/>
      <c r="J176" s="2"/>
      <c r="K176" s="2"/>
    </row>
    <row r="177" spans="2:12" x14ac:dyDescent="0.25">
      <c r="B177" s="1" t="s">
        <v>117</v>
      </c>
      <c r="C177" s="1"/>
      <c r="D177" s="1"/>
      <c r="E177" s="1"/>
      <c r="F177" s="1"/>
      <c r="G177" s="2"/>
      <c r="H177" s="2"/>
      <c r="I177" s="2"/>
      <c r="J177" s="2"/>
      <c r="K177" s="2"/>
    </row>
    <row r="178" spans="2:12" x14ac:dyDescent="0.25">
      <c r="B178" s="2" t="s">
        <v>118</v>
      </c>
      <c r="C178" s="2"/>
      <c r="D178" s="2"/>
      <c r="E178" s="2"/>
      <c r="F178" s="2"/>
      <c r="G178" s="2"/>
      <c r="H178" s="2"/>
      <c r="I178" s="2"/>
      <c r="J178" s="2"/>
      <c r="K178" s="2"/>
    </row>
    <row r="179" spans="2:12" ht="15.75" thickBot="1" x14ac:dyDescent="0.3">
      <c r="B179" s="1" t="s">
        <v>21</v>
      </c>
      <c r="C179" s="2"/>
      <c r="D179" s="2"/>
      <c r="E179" s="3">
        <v>2022</v>
      </c>
      <c r="F179" s="3">
        <v>2021</v>
      </c>
      <c r="G179" s="2"/>
      <c r="H179" s="2"/>
      <c r="I179" s="2"/>
      <c r="J179" s="2"/>
      <c r="K179" s="2"/>
    </row>
    <row r="180" spans="2:12" x14ac:dyDescent="0.25">
      <c r="B180" s="2" t="s">
        <v>119</v>
      </c>
      <c r="C180" s="2"/>
      <c r="D180" s="2"/>
      <c r="E180" s="9">
        <v>1987301.35</v>
      </c>
      <c r="F180" s="5">
        <v>1891632</v>
      </c>
      <c r="G180" s="2"/>
      <c r="H180" s="2"/>
      <c r="I180" s="2"/>
      <c r="J180" s="2"/>
      <c r="K180" s="2"/>
    </row>
    <row r="181" spans="2:12" x14ac:dyDescent="0.25">
      <c r="B181" s="2" t="s">
        <v>201</v>
      </c>
      <c r="C181" s="2"/>
      <c r="D181" s="2"/>
      <c r="E181" s="9">
        <v>12408.83</v>
      </c>
      <c r="F181" s="5"/>
      <c r="G181" s="2"/>
      <c r="H181" s="2"/>
      <c r="I181" s="2"/>
      <c r="J181" s="2"/>
      <c r="K181" s="2"/>
    </row>
    <row r="182" spans="2:12" x14ac:dyDescent="0.25">
      <c r="B182" s="2" t="s">
        <v>120</v>
      </c>
      <c r="C182" s="2"/>
      <c r="D182" s="2"/>
      <c r="E182" s="9">
        <v>643035.69999999995</v>
      </c>
      <c r="F182" s="9">
        <v>643035.69999999995</v>
      </c>
      <c r="G182" s="2"/>
      <c r="H182" s="2"/>
      <c r="I182" s="2"/>
      <c r="J182" s="2"/>
      <c r="K182" s="2"/>
    </row>
    <row r="183" spans="2:12" x14ac:dyDescent="0.25">
      <c r="B183" s="2" t="s">
        <v>121</v>
      </c>
      <c r="C183" s="2"/>
      <c r="D183" s="2"/>
      <c r="E183" s="16">
        <v>165000</v>
      </c>
      <c r="F183" s="16">
        <v>165000</v>
      </c>
      <c r="G183" s="2"/>
      <c r="H183" s="2"/>
      <c r="I183" s="2"/>
      <c r="J183" s="2"/>
      <c r="K183" s="2"/>
    </row>
    <row r="184" spans="2:12" ht="15.75" thickBot="1" x14ac:dyDescent="0.3">
      <c r="B184" s="1" t="s">
        <v>26</v>
      </c>
      <c r="C184" s="2"/>
      <c r="D184" s="2"/>
      <c r="E184" s="7">
        <f>SUM(E180:E183)</f>
        <v>2807745.88</v>
      </c>
      <c r="F184" s="12">
        <f>SUM(F180:F183)</f>
        <v>2699667.7</v>
      </c>
      <c r="G184" s="2"/>
      <c r="H184" s="2"/>
      <c r="I184" s="2"/>
      <c r="J184" s="2"/>
      <c r="K184" s="2"/>
    </row>
    <row r="185" spans="2:12" ht="16.5" thickTop="1" thickBot="1" x14ac:dyDescent="0.3">
      <c r="B185" s="2"/>
      <c r="C185" s="2"/>
      <c r="D185" s="2"/>
      <c r="E185" s="2"/>
      <c r="F185" s="8"/>
      <c r="G185" s="2"/>
      <c r="H185" s="2"/>
      <c r="I185" s="2"/>
      <c r="J185" s="2"/>
      <c r="K185" s="2"/>
    </row>
    <row r="186" spans="2:12" x14ac:dyDescent="0.25">
      <c r="B186" s="46" t="s">
        <v>265</v>
      </c>
      <c r="C186" s="89" t="s">
        <v>298</v>
      </c>
      <c r="D186" s="47"/>
      <c r="E186" s="48"/>
      <c r="F186" s="48"/>
      <c r="G186" s="48"/>
      <c r="H186" s="48"/>
      <c r="I186" s="48"/>
      <c r="J186" s="49"/>
      <c r="K186" s="2"/>
    </row>
    <row r="187" spans="2:12" ht="30" x14ac:dyDescent="0.25">
      <c r="B187" s="50"/>
      <c r="C187" s="51" t="s">
        <v>6</v>
      </c>
      <c r="D187" s="51" t="s">
        <v>7</v>
      </c>
      <c r="E187" s="51" t="s">
        <v>15</v>
      </c>
      <c r="F187" s="51" t="s">
        <v>227</v>
      </c>
      <c r="G187" s="90" t="s">
        <v>116</v>
      </c>
      <c r="H187" s="90" t="s">
        <v>14</v>
      </c>
      <c r="I187" s="91" t="s">
        <v>16</v>
      </c>
      <c r="J187" s="92" t="s">
        <v>8</v>
      </c>
      <c r="K187" s="2"/>
    </row>
    <row r="188" spans="2:12" x14ac:dyDescent="0.25">
      <c r="B188" s="54" t="s">
        <v>226</v>
      </c>
      <c r="C188" s="55">
        <v>151100940</v>
      </c>
      <c r="D188" s="32">
        <v>0</v>
      </c>
      <c r="E188" s="32">
        <v>257699844.97999999</v>
      </c>
      <c r="F188" s="32">
        <v>17429763.260000002</v>
      </c>
      <c r="G188" s="42">
        <v>34283846.43</v>
      </c>
      <c r="H188" s="42">
        <v>68568257.170000002</v>
      </c>
      <c r="I188" s="42">
        <v>29642255.93</v>
      </c>
      <c r="J188" s="93">
        <f>SUM(C188:I188)</f>
        <v>558724907.76999998</v>
      </c>
      <c r="K188" s="25"/>
      <c r="L188" s="65"/>
    </row>
    <row r="189" spans="2:12" x14ac:dyDescent="0.25">
      <c r="B189" s="50" t="s">
        <v>9</v>
      </c>
      <c r="C189" s="32">
        <v>0</v>
      </c>
      <c r="D189" s="32">
        <v>0</v>
      </c>
      <c r="E189" s="32">
        <v>2113179.75</v>
      </c>
      <c r="F189" s="32">
        <v>0</v>
      </c>
      <c r="G189" s="32">
        <v>7368199.8799999999</v>
      </c>
      <c r="H189" s="32"/>
      <c r="I189" s="32">
        <v>0</v>
      </c>
      <c r="J189" s="56">
        <f>SUM(E189:I189)</f>
        <v>9481379.629999999</v>
      </c>
      <c r="K189" s="2"/>
    </row>
    <row r="190" spans="2:12" x14ac:dyDescent="0.25">
      <c r="B190" s="57" t="s">
        <v>17</v>
      </c>
      <c r="C190" s="58">
        <v>0</v>
      </c>
      <c r="D190" s="58"/>
      <c r="E190" s="58">
        <v>0</v>
      </c>
      <c r="F190" s="58">
        <v>0</v>
      </c>
      <c r="G190" s="58">
        <v>0</v>
      </c>
      <c r="H190" s="58">
        <v>0</v>
      </c>
      <c r="I190" s="58">
        <v>0</v>
      </c>
      <c r="J190" s="59">
        <f t="shared" ref="J190:J193" si="0">SUM(C190:I190)</f>
        <v>0</v>
      </c>
      <c r="K190" s="2"/>
    </row>
    <row r="191" spans="2:12" x14ac:dyDescent="0.25">
      <c r="B191" s="57" t="s">
        <v>10</v>
      </c>
      <c r="C191" s="58">
        <v>0</v>
      </c>
      <c r="D191" s="58">
        <v>0</v>
      </c>
      <c r="E191" s="58">
        <v>0</v>
      </c>
      <c r="F191" s="58">
        <v>0</v>
      </c>
      <c r="G191" s="58">
        <v>0</v>
      </c>
      <c r="H191" s="58">
        <v>0</v>
      </c>
      <c r="I191" s="58">
        <v>0</v>
      </c>
      <c r="J191" s="59">
        <f t="shared" si="0"/>
        <v>0</v>
      </c>
      <c r="K191" s="2"/>
    </row>
    <row r="192" spans="2:12" x14ac:dyDescent="0.25">
      <c r="B192" s="50" t="s">
        <v>18</v>
      </c>
      <c r="C192" s="32">
        <v>0</v>
      </c>
      <c r="D192" s="32">
        <v>0</v>
      </c>
      <c r="E192" s="32">
        <v>0</v>
      </c>
      <c r="F192" s="32">
        <v>0</v>
      </c>
      <c r="G192" s="32">
        <v>0</v>
      </c>
      <c r="H192" s="32">
        <v>93474.19</v>
      </c>
      <c r="I192" s="32">
        <v>0</v>
      </c>
      <c r="J192" s="56">
        <f t="shared" si="0"/>
        <v>93474.19</v>
      </c>
      <c r="K192" s="2"/>
    </row>
    <row r="193" spans="2:11" x14ac:dyDescent="0.25">
      <c r="B193" s="50" t="s">
        <v>4</v>
      </c>
      <c r="C193" s="32">
        <v>0</v>
      </c>
      <c r="D193" s="32">
        <v>0</v>
      </c>
      <c r="E193" s="32">
        <v>0</v>
      </c>
      <c r="F193" s="32">
        <v>0</v>
      </c>
      <c r="G193" s="32">
        <v>0</v>
      </c>
      <c r="H193" s="32">
        <v>0</v>
      </c>
      <c r="I193" s="32">
        <v>0</v>
      </c>
      <c r="J193" s="56">
        <f t="shared" si="0"/>
        <v>0</v>
      </c>
      <c r="K193" s="2"/>
    </row>
    <row r="194" spans="2:11" x14ac:dyDescent="0.25">
      <c r="B194" s="94" t="s">
        <v>11</v>
      </c>
      <c r="C194" s="95">
        <f t="shared" ref="C194:D194" si="1">SUM(C188+C189+C190-C191-C192-C193)</f>
        <v>151100940</v>
      </c>
      <c r="D194" s="95">
        <f t="shared" si="1"/>
        <v>0</v>
      </c>
      <c r="E194" s="95">
        <f>E188+E189</f>
        <v>259813024.72999999</v>
      </c>
      <c r="F194" s="95">
        <f>F188+F189</f>
        <v>17429763.260000002</v>
      </c>
      <c r="G194" s="95">
        <f>G188+G189</f>
        <v>41652046.310000002</v>
      </c>
      <c r="H194" s="95">
        <f>H188+H189</f>
        <v>68568257.170000002</v>
      </c>
      <c r="I194" s="95">
        <f>I188+I189</f>
        <v>29642255.93</v>
      </c>
      <c r="J194" s="96">
        <f>J188+J189+J190+J191+J192+J193</f>
        <v>568299761.59000003</v>
      </c>
      <c r="K194" s="2"/>
    </row>
    <row r="195" spans="2:11" x14ac:dyDescent="0.25">
      <c r="B195" s="50"/>
      <c r="C195" s="32"/>
      <c r="D195" s="32"/>
      <c r="E195" s="32"/>
      <c r="F195" s="32"/>
      <c r="G195" s="32"/>
      <c r="H195" s="32"/>
      <c r="I195" s="32"/>
      <c r="J195" s="56"/>
      <c r="K195" s="2"/>
    </row>
    <row r="196" spans="2:11" x14ac:dyDescent="0.25">
      <c r="B196" s="97" t="s">
        <v>12</v>
      </c>
      <c r="C196" s="32">
        <v>0</v>
      </c>
      <c r="D196" s="32">
        <v>0</v>
      </c>
      <c r="E196" s="32">
        <v>-81096712.049999997</v>
      </c>
      <c r="F196" s="32">
        <v>-5676245.0199999996</v>
      </c>
      <c r="G196" s="32">
        <v>-13404317.32</v>
      </c>
      <c r="H196" s="32">
        <v>-57428897.289999999</v>
      </c>
      <c r="I196" s="32">
        <v>0</v>
      </c>
      <c r="J196" s="56">
        <f>SUM(E196:I196)</f>
        <v>-157606171.67999998</v>
      </c>
      <c r="K196" s="2"/>
    </row>
    <row r="197" spans="2:11" x14ac:dyDescent="0.25">
      <c r="B197" s="50" t="s">
        <v>13</v>
      </c>
      <c r="C197" s="32">
        <v>0</v>
      </c>
      <c r="D197" s="32">
        <v>0</v>
      </c>
      <c r="E197" s="32">
        <v>-3112633.36</v>
      </c>
      <c r="F197" s="58">
        <v>-2065275.42</v>
      </c>
      <c r="G197" s="58">
        <v>-1107231.9099999999</v>
      </c>
      <c r="H197" s="58">
        <v>-3634843.8</v>
      </c>
      <c r="I197" s="32">
        <v>0</v>
      </c>
      <c r="J197" s="56">
        <f>SUM(E197:I197)</f>
        <v>-9919984.4899999984</v>
      </c>
      <c r="K197" s="2"/>
    </row>
    <row r="198" spans="2:11" x14ac:dyDescent="0.25">
      <c r="B198" s="50" t="s">
        <v>10</v>
      </c>
      <c r="C198" s="32">
        <v>0</v>
      </c>
      <c r="D198" s="32">
        <v>0</v>
      </c>
      <c r="E198" s="32">
        <v>0</v>
      </c>
      <c r="F198" s="32">
        <v>0</v>
      </c>
      <c r="G198" s="32">
        <v>0</v>
      </c>
      <c r="H198" s="32">
        <v>0</v>
      </c>
      <c r="I198" s="32">
        <v>0</v>
      </c>
      <c r="J198" s="56">
        <f t="shared" ref="J198" si="2">SUM(C198:I198)</f>
        <v>0</v>
      </c>
      <c r="K198" s="2"/>
    </row>
    <row r="199" spans="2:11" x14ac:dyDescent="0.25">
      <c r="B199" s="94" t="s">
        <v>11</v>
      </c>
      <c r="C199" s="95">
        <f t="shared" ref="C199" si="3">SUM(C196+C197+C198)</f>
        <v>0</v>
      </c>
      <c r="D199" s="95">
        <v>0</v>
      </c>
      <c r="E199" s="95">
        <f>SUM(E196+E197+E198)</f>
        <v>-84209345.409999996</v>
      </c>
      <c r="F199" s="95">
        <f>SUM(F196+F197+F198)</f>
        <v>-7741520.4399999995</v>
      </c>
      <c r="G199" s="95">
        <f>SUM(G196+G197+G198)</f>
        <v>-14511549.23</v>
      </c>
      <c r="H199" s="95">
        <f>SUM(H196+H197+H198)</f>
        <v>-61063741.089999996</v>
      </c>
      <c r="I199" s="95">
        <v>0</v>
      </c>
      <c r="J199" s="96">
        <f>SUM(C199:I199)</f>
        <v>-167526156.16999999</v>
      </c>
      <c r="K199" s="2"/>
    </row>
    <row r="200" spans="2:11" ht="30.75" thickBot="1" x14ac:dyDescent="0.3">
      <c r="B200" s="61" t="s">
        <v>27</v>
      </c>
      <c r="C200" s="28">
        <f>SUM(C194-C199)</f>
        <v>151100940</v>
      </c>
      <c r="D200" s="28">
        <v>0</v>
      </c>
      <c r="E200" s="28">
        <f>E194+E199</f>
        <v>175603679.31999999</v>
      </c>
      <c r="F200" s="28">
        <f t="shared" ref="F200:J200" si="4">F194+F199</f>
        <v>9688242.8200000022</v>
      </c>
      <c r="G200" s="28">
        <f t="shared" si="4"/>
        <v>27140497.080000002</v>
      </c>
      <c r="H200" s="28">
        <f t="shared" si="4"/>
        <v>7504516.0800000057</v>
      </c>
      <c r="I200" s="28">
        <f t="shared" si="4"/>
        <v>29642255.93</v>
      </c>
      <c r="J200" s="62">
        <f t="shared" si="4"/>
        <v>400773605.42000008</v>
      </c>
      <c r="K200" s="24"/>
    </row>
    <row r="201" spans="2:11" ht="15.75" thickTop="1" x14ac:dyDescent="0.25">
      <c r="B201" s="2"/>
      <c r="C201" s="2"/>
      <c r="D201" s="2"/>
      <c r="E201" s="8"/>
      <c r="F201" s="2"/>
      <c r="G201" s="2"/>
      <c r="H201" s="2"/>
      <c r="I201" s="2"/>
      <c r="J201" s="8" t="s">
        <v>90</v>
      </c>
      <c r="K201" s="2"/>
    </row>
    <row r="202" spans="2:11" ht="15.75" thickBot="1" x14ac:dyDescent="0.3">
      <c r="B202" s="2"/>
      <c r="C202" s="2"/>
      <c r="D202" s="2"/>
      <c r="E202" s="8"/>
      <c r="F202" s="2"/>
      <c r="G202" s="2"/>
      <c r="H202" s="2"/>
      <c r="I202" s="2"/>
      <c r="J202" s="8"/>
      <c r="K202" s="2"/>
    </row>
    <row r="203" spans="2:11" x14ac:dyDescent="0.25">
      <c r="B203" s="46" t="s">
        <v>297</v>
      </c>
      <c r="C203" s="47"/>
      <c r="D203" s="47"/>
      <c r="E203" s="48"/>
      <c r="F203" s="48"/>
      <c r="G203" s="48"/>
      <c r="H203" s="48"/>
      <c r="I203" s="48"/>
      <c r="J203" s="49"/>
      <c r="K203" s="2"/>
    </row>
    <row r="204" spans="2:11" ht="30" x14ac:dyDescent="0.25">
      <c r="B204" s="50"/>
      <c r="C204" s="51" t="s">
        <v>6</v>
      </c>
      <c r="D204" s="51" t="s">
        <v>7</v>
      </c>
      <c r="E204" s="51" t="s">
        <v>15</v>
      </c>
      <c r="F204" s="51" t="s">
        <v>227</v>
      </c>
      <c r="G204" s="52" t="s">
        <v>116</v>
      </c>
      <c r="H204" s="52" t="s">
        <v>14</v>
      </c>
      <c r="I204" s="51" t="s">
        <v>16</v>
      </c>
      <c r="J204" s="53" t="s">
        <v>8</v>
      </c>
      <c r="K204" s="2"/>
    </row>
    <row r="205" spans="2:11" x14ac:dyDescent="0.25">
      <c r="B205" s="54" t="s">
        <v>226</v>
      </c>
      <c r="C205" s="55">
        <v>151100940</v>
      </c>
      <c r="D205" s="32">
        <v>0</v>
      </c>
      <c r="E205" s="32">
        <v>257699844.97999999</v>
      </c>
      <c r="F205" s="32">
        <v>11532347.41</v>
      </c>
      <c r="G205" s="32">
        <v>29365826.09</v>
      </c>
      <c r="H205" s="32">
        <v>68155854.969999999</v>
      </c>
      <c r="I205" s="32">
        <v>29642255.93</v>
      </c>
      <c r="J205" s="56">
        <f>SUM(C205:I205)</f>
        <v>547497069.38</v>
      </c>
      <c r="K205" s="2"/>
    </row>
    <row r="206" spans="2:11" x14ac:dyDescent="0.25">
      <c r="B206" s="50" t="s">
        <v>9</v>
      </c>
      <c r="C206" s="32">
        <v>0</v>
      </c>
      <c r="D206" s="32">
        <v>0</v>
      </c>
      <c r="E206" s="32"/>
      <c r="F206" s="32">
        <v>5897415.8499999996</v>
      </c>
      <c r="G206" s="32">
        <v>4918020.34</v>
      </c>
      <c r="H206" s="32"/>
      <c r="I206" s="32">
        <v>0</v>
      </c>
      <c r="J206" s="56">
        <f t="shared" ref="J206:J210" si="5">SUM(C206:I206)</f>
        <v>10815436.189999999</v>
      </c>
      <c r="K206" s="2"/>
    </row>
    <row r="207" spans="2:11" x14ac:dyDescent="0.25">
      <c r="B207" s="57" t="s">
        <v>17</v>
      </c>
      <c r="C207" s="58">
        <v>0</v>
      </c>
      <c r="D207" s="58"/>
      <c r="E207" s="58">
        <v>0</v>
      </c>
      <c r="F207" s="58">
        <v>0</v>
      </c>
      <c r="G207" s="58">
        <v>0</v>
      </c>
      <c r="H207" s="58">
        <v>0</v>
      </c>
      <c r="I207" s="58">
        <v>0</v>
      </c>
      <c r="J207" s="59">
        <f t="shared" si="5"/>
        <v>0</v>
      </c>
      <c r="K207" s="2"/>
    </row>
    <row r="208" spans="2:11" x14ac:dyDescent="0.25">
      <c r="B208" s="57" t="s">
        <v>10</v>
      </c>
      <c r="C208" s="58">
        <v>0</v>
      </c>
      <c r="D208" s="58">
        <v>0</v>
      </c>
      <c r="E208" s="58">
        <v>0</v>
      </c>
      <c r="F208" s="58">
        <v>0</v>
      </c>
      <c r="G208" s="58">
        <v>0</v>
      </c>
      <c r="H208" s="58">
        <v>0</v>
      </c>
      <c r="I208" s="58">
        <v>0</v>
      </c>
      <c r="J208" s="59">
        <f t="shared" si="5"/>
        <v>0</v>
      </c>
      <c r="K208" s="2"/>
    </row>
    <row r="209" spans="2:11" x14ac:dyDescent="0.25">
      <c r="B209" s="50" t="s">
        <v>18</v>
      </c>
      <c r="C209" s="32">
        <v>0</v>
      </c>
      <c r="D209" s="32">
        <v>0</v>
      </c>
      <c r="E209" s="32">
        <v>0</v>
      </c>
      <c r="F209" s="32">
        <v>0</v>
      </c>
      <c r="G209" s="32">
        <v>0</v>
      </c>
      <c r="H209" s="32">
        <v>412402.2</v>
      </c>
      <c r="I209" s="32">
        <v>0</v>
      </c>
      <c r="J209" s="56">
        <f t="shared" si="5"/>
        <v>412402.2</v>
      </c>
      <c r="K209" s="2"/>
    </row>
    <row r="210" spans="2:11" x14ac:dyDescent="0.25">
      <c r="B210" s="50" t="s">
        <v>4</v>
      </c>
      <c r="C210" s="32">
        <v>0</v>
      </c>
      <c r="D210" s="32">
        <v>0</v>
      </c>
      <c r="E210" s="32">
        <v>0</v>
      </c>
      <c r="F210" s="32">
        <v>0</v>
      </c>
      <c r="G210" s="32">
        <v>0</v>
      </c>
      <c r="H210" s="32">
        <v>0</v>
      </c>
      <c r="I210" s="32">
        <v>0</v>
      </c>
      <c r="J210" s="56">
        <f t="shared" si="5"/>
        <v>0</v>
      </c>
      <c r="K210" s="2"/>
    </row>
    <row r="211" spans="2:11" x14ac:dyDescent="0.25">
      <c r="B211" s="63" t="s">
        <v>11</v>
      </c>
      <c r="C211" s="64">
        <f t="shared" ref="C211:D211" si="6">SUM(C205+C206+C207-C208-C209-C210)</f>
        <v>151100940</v>
      </c>
      <c r="D211" s="64">
        <f t="shared" si="6"/>
        <v>0</v>
      </c>
      <c r="E211" s="64">
        <f>E205+E206</f>
        <v>257699844.97999999</v>
      </c>
      <c r="F211" s="64">
        <f t="shared" ref="F211:I211" si="7">F205+F206</f>
        <v>17429763.259999998</v>
      </c>
      <c r="G211" s="64">
        <f t="shared" si="7"/>
        <v>34283846.43</v>
      </c>
      <c r="H211" s="64">
        <f>H205+H209</f>
        <v>68568257.170000002</v>
      </c>
      <c r="I211" s="64">
        <f t="shared" si="7"/>
        <v>29642255.93</v>
      </c>
      <c r="J211" s="64">
        <f>C211+D211+E211+F211+G211+H211+I211</f>
        <v>558724907.76999998</v>
      </c>
      <c r="K211" s="2"/>
    </row>
    <row r="212" spans="2:11" x14ac:dyDescent="0.25">
      <c r="B212" s="50"/>
      <c r="C212" s="32"/>
      <c r="D212" s="32"/>
      <c r="E212" s="32"/>
      <c r="F212" s="32"/>
      <c r="G212" s="32"/>
      <c r="H212" s="32"/>
      <c r="I212" s="32"/>
      <c r="J212" s="56"/>
      <c r="K212" s="2"/>
    </row>
    <row r="213" spans="2:11" x14ac:dyDescent="0.25">
      <c r="B213" s="60" t="s">
        <v>12</v>
      </c>
      <c r="C213" s="32">
        <v>0</v>
      </c>
      <c r="D213" s="32">
        <v>0</v>
      </c>
      <c r="E213" s="32">
        <v>-77741336.260000005</v>
      </c>
      <c r="F213" s="32">
        <v>-3695127.68</v>
      </c>
      <c r="G213" s="32">
        <v>-12400060.119999999</v>
      </c>
      <c r="H213" s="32">
        <v>-53459489.130000003</v>
      </c>
      <c r="I213" s="32">
        <v>0</v>
      </c>
      <c r="J213" s="56">
        <f>E213+F213+G213+H213+I213</f>
        <v>-147296013.19000003</v>
      </c>
      <c r="K213" s="2"/>
    </row>
    <row r="214" spans="2:11" x14ac:dyDescent="0.25">
      <c r="B214" s="50" t="s">
        <v>13</v>
      </c>
      <c r="C214" s="32">
        <v>0</v>
      </c>
      <c r="D214" s="32">
        <v>0</v>
      </c>
      <c r="E214" s="32">
        <v>-3355375.79</v>
      </c>
      <c r="F214" s="32">
        <v>-1981117.34</v>
      </c>
      <c r="G214" s="32">
        <v>-1004257.2</v>
      </c>
      <c r="H214" s="32">
        <v>-3969408.16</v>
      </c>
      <c r="I214" s="32">
        <v>0</v>
      </c>
      <c r="J214" s="56">
        <f>SUM(C214:I214)</f>
        <v>-10310158.49</v>
      </c>
      <c r="K214" s="2"/>
    </row>
    <row r="215" spans="2:11" x14ac:dyDescent="0.25">
      <c r="B215" s="50" t="s">
        <v>10</v>
      </c>
      <c r="C215" s="32">
        <v>0</v>
      </c>
      <c r="D215" s="32">
        <v>0</v>
      </c>
      <c r="E215" s="32">
        <v>0</v>
      </c>
      <c r="F215" s="32">
        <v>0</v>
      </c>
      <c r="G215" s="32">
        <v>0</v>
      </c>
      <c r="H215" s="32">
        <v>0</v>
      </c>
      <c r="I215" s="32">
        <v>0</v>
      </c>
      <c r="J215" s="56">
        <f t="shared" ref="J215:J216" si="8">SUM(C215:I215)</f>
        <v>0</v>
      </c>
      <c r="K215" s="2"/>
    </row>
    <row r="216" spans="2:11" x14ac:dyDescent="0.25">
      <c r="B216" s="63" t="s">
        <v>11</v>
      </c>
      <c r="C216" s="64">
        <f t="shared" ref="C216" si="9">SUM(C213+C214+C215)</f>
        <v>0</v>
      </c>
      <c r="D216" s="64">
        <v>0</v>
      </c>
      <c r="E216" s="64">
        <f t="shared" ref="E216:H216" si="10">SUM(E213+E214+E215)</f>
        <v>-81096712.050000012</v>
      </c>
      <c r="F216" s="64">
        <f t="shared" si="10"/>
        <v>-5676245.0200000005</v>
      </c>
      <c r="G216" s="64">
        <f t="shared" si="10"/>
        <v>-13404317.319999998</v>
      </c>
      <c r="H216" s="64">
        <f t="shared" si="10"/>
        <v>-57428897.290000007</v>
      </c>
      <c r="I216" s="64">
        <v>0</v>
      </c>
      <c r="J216" s="64">
        <f t="shared" si="8"/>
        <v>-157606171.68000001</v>
      </c>
      <c r="K216" s="2"/>
    </row>
    <row r="217" spans="2:11" ht="30.75" thickBot="1" x14ac:dyDescent="0.3">
      <c r="B217" s="61" t="s">
        <v>27</v>
      </c>
      <c r="C217" s="28">
        <f>SUM(C211-C216)</f>
        <v>151100940</v>
      </c>
      <c r="D217" s="28">
        <v>0</v>
      </c>
      <c r="E217" s="28">
        <f>E211+E216</f>
        <v>176603132.92999998</v>
      </c>
      <c r="F217" s="28">
        <f>F211+F216</f>
        <v>11753518.239999998</v>
      </c>
      <c r="G217" s="28">
        <f>G211+G216</f>
        <v>20879529.109999999</v>
      </c>
      <c r="H217" s="28">
        <f>H211+H216</f>
        <v>11139359.879999995</v>
      </c>
      <c r="I217" s="28">
        <f>SUM(I211-I216)</f>
        <v>29642255.93</v>
      </c>
      <c r="J217" s="62">
        <f>J211+J216</f>
        <v>401118736.08999997</v>
      </c>
      <c r="K217" s="2"/>
    </row>
    <row r="218" spans="2:11" ht="15.75" thickTop="1" x14ac:dyDescent="0.25">
      <c r="B218" s="2"/>
      <c r="C218" s="2"/>
      <c r="D218" s="2"/>
      <c r="E218" s="2"/>
      <c r="F218" s="2"/>
      <c r="G218" s="2"/>
      <c r="H218" s="2"/>
      <c r="I218" s="2"/>
      <c r="J218" s="8"/>
      <c r="K218" s="2"/>
    </row>
    <row r="219" spans="2:11" x14ac:dyDescent="0.25">
      <c r="B219" s="2"/>
      <c r="C219" s="2"/>
      <c r="D219" s="2"/>
      <c r="E219" s="8"/>
      <c r="F219" s="2"/>
      <c r="G219" s="2"/>
      <c r="H219" s="2"/>
      <c r="I219" s="2"/>
      <c r="J219" s="8"/>
      <c r="K219" s="2"/>
    </row>
    <row r="220" spans="2:11" x14ac:dyDescent="0.25">
      <c r="B220" s="1" t="s">
        <v>122</v>
      </c>
      <c r="C220" s="2"/>
      <c r="D220" s="2"/>
      <c r="E220" s="2"/>
      <c r="F220" s="2"/>
      <c r="G220" s="2"/>
      <c r="H220" s="2"/>
      <c r="I220" s="2"/>
      <c r="J220" s="8"/>
      <c r="K220" s="2"/>
    </row>
    <row r="221" spans="2:11" x14ac:dyDescent="0.25">
      <c r="B221" s="113" t="s">
        <v>317</v>
      </c>
      <c r="C221" s="113"/>
      <c r="D221" s="113"/>
      <c r="E221" s="113"/>
      <c r="F221" s="113"/>
      <c r="G221" s="113"/>
      <c r="H221" s="2"/>
      <c r="I221" s="2"/>
      <c r="J221" s="2"/>
      <c r="K221" s="2"/>
    </row>
    <row r="222" spans="2:11" x14ac:dyDescent="0.25">
      <c r="B222" s="75" t="s">
        <v>267</v>
      </c>
      <c r="C222" s="101"/>
      <c r="D222" s="101"/>
      <c r="E222" s="101"/>
      <c r="F222" s="101"/>
      <c r="G222" s="101"/>
      <c r="H222" s="2"/>
      <c r="I222" s="2"/>
      <c r="J222" s="2"/>
      <c r="K222" s="2"/>
    </row>
    <row r="223" spans="2:11" ht="15.75" thickBot="1" x14ac:dyDescent="0.3">
      <c r="B223" s="1" t="s">
        <v>23</v>
      </c>
      <c r="C223" s="2"/>
      <c r="D223" s="2"/>
      <c r="E223" s="3">
        <v>2022</v>
      </c>
      <c r="F223" s="3">
        <v>2021</v>
      </c>
      <c r="G223" s="2"/>
      <c r="H223" s="2"/>
      <c r="I223" s="2"/>
      <c r="J223" s="2"/>
      <c r="K223" s="2"/>
    </row>
    <row r="224" spans="2:11" x14ac:dyDescent="0.25">
      <c r="B224" s="4" t="s">
        <v>123</v>
      </c>
      <c r="C224" s="2"/>
      <c r="D224" s="2"/>
      <c r="E224" s="5">
        <v>4620639.13</v>
      </c>
      <c r="F224" s="5">
        <v>790600</v>
      </c>
      <c r="G224" s="2"/>
      <c r="H224" s="2"/>
      <c r="I224" s="2"/>
      <c r="J224" s="2"/>
      <c r="K224" s="2"/>
    </row>
    <row r="225" spans="2:11" x14ac:dyDescent="0.25">
      <c r="B225" s="4" t="s">
        <v>302</v>
      </c>
      <c r="C225" s="2"/>
      <c r="D225" s="2"/>
      <c r="E225" s="16">
        <v>205423.98</v>
      </c>
      <c r="F225" s="16"/>
      <c r="G225" s="2"/>
      <c r="H225" s="2"/>
      <c r="I225" s="2"/>
      <c r="J225" s="2"/>
      <c r="K225" s="2"/>
    </row>
    <row r="226" spans="2:11" ht="15.75" thickBot="1" x14ac:dyDescent="0.3">
      <c r="B226" s="1" t="s">
        <v>26</v>
      </c>
      <c r="C226" s="2"/>
      <c r="D226" s="2"/>
      <c r="E226" s="12">
        <f>E224-E225</f>
        <v>4415215.1499999994</v>
      </c>
      <c r="F226" s="12">
        <f>SUM(F224:F225)</f>
        <v>790600</v>
      </c>
      <c r="G226" s="2"/>
      <c r="H226" s="2"/>
      <c r="I226" s="2"/>
      <c r="J226" s="2"/>
      <c r="K226" s="2"/>
    </row>
    <row r="227" spans="2:11" ht="15.75" thickTop="1" x14ac:dyDescent="0.25">
      <c r="B227" s="1" t="s">
        <v>304</v>
      </c>
      <c r="C227" s="2"/>
      <c r="D227" s="2"/>
      <c r="E227" s="68"/>
      <c r="F227" s="68"/>
      <c r="G227" s="2"/>
      <c r="H227" s="2"/>
      <c r="I227" s="2"/>
      <c r="J227" s="2"/>
      <c r="K227" s="2"/>
    </row>
    <row r="228" spans="2:11" x14ac:dyDescent="0.25">
      <c r="B228" s="2" t="s">
        <v>306</v>
      </c>
      <c r="C228" s="2"/>
      <c r="D228" s="2"/>
      <c r="E228" s="68"/>
      <c r="F228" s="68"/>
      <c r="G228" s="2"/>
      <c r="H228" s="2"/>
      <c r="I228" s="2"/>
      <c r="J228" s="2"/>
      <c r="K228" s="2"/>
    </row>
    <row r="229" spans="2:11" x14ac:dyDescent="0.25">
      <c r="B229" s="2" t="s">
        <v>307</v>
      </c>
      <c r="C229" s="2"/>
      <c r="D229" s="2"/>
      <c r="E229" s="68"/>
      <c r="F229" s="68"/>
      <c r="G229" s="2"/>
      <c r="H229" s="2"/>
      <c r="I229" s="2"/>
      <c r="J229" s="2"/>
      <c r="K229" s="2"/>
    </row>
    <row r="230" spans="2:11" ht="15.75" thickBot="1" x14ac:dyDescent="0.3">
      <c r="B230" s="1" t="s">
        <v>23</v>
      </c>
      <c r="C230" s="2"/>
      <c r="D230" s="2"/>
      <c r="E230" s="3">
        <v>2022</v>
      </c>
      <c r="F230" s="3">
        <v>2021</v>
      </c>
      <c r="G230" s="2"/>
      <c r="H230" s="2"/>
      <c r="I230" s="2"/>
      <c r="J230" s="2"/>
      <c r="K230" s="2"/>
    </row>
    <row r="231" spans="2:11" x14ac:dyDescent="0.25">
      <c r="B231" s="2" t="s">
        <v>305</v>
      </c>
      <c r="C231" s="2"/>
      <c r="D231" s="2"/>
      <c r="E231" s="5">
        <v>414424.8</v>
      </c>
      <c r="F231" s="5"/>
      <c r="G231" s="2"/>
      <c r="H231" s="2"/>
      <c r="I231" s="2"/>
      <c r="J231" s="2"/>
      <c r="K231" s="2"/>
    </row>
    <row r="232" spans="2:11" x14ac:dyDescent="0.25">
      <c r="B232" s="2" t="s">
        <v>302</v>
      </c>
      <c r="C232" s="2"/>
      <c r="D232" s="2"/>
      <c r="E232" s="16">
        <v>205423.98</v>
      </c>
      <c r="F232" s="16"/>
      <c r="G232" s="2"/>
      <c r="H232" s="2"/>
      <c r="I232" s="2"/>
      <c r="J232" s="2"/>
      <c r="K232" s="2"/>
    </row>
    <row r="233" spans="2:11" ht="15.75" thickBot="1" x14ac:dyDescent="0.3">
      <c r="B233" s="1" t="s">
        <v>26</v>
      </c>
      <c r="C233" s="2"/>
      <c r="D233" s="2"/>
      <c r="E233" s="12">
        <f>SUM(E231:E232)</f>
        <v>619848.78</v>
      </c>
      <c r="F233" s="12">
        <f>SUM(F231:F232)</f>
        <v>0</v>
      </c>
      <c r="G233" s="2"/>
      <c r="H233" s="2"/>
      <c r="I233" s="2"/>
      <c r="J233" s="2"/>
      <c r="K233" s="2"/>
    </row>
    <row r="234" spans="2:11" ht="15.75" thickTop="1" x14ac:dyDescent="0.25">
      <c r="B234" s="1" t="s">
        <v>124</v>
      </c>
      <c r="C234" s="2"/>
      <c r="D234" s="2"/>
      <c r="E234" s="8"/>
      <c r="F234" s="2"/>
      <c r="G234" s="2"/>
      <c r="H234" s="2"/>
      <c r="I234" s="2"/>
      <c r="J234" s="2"/>
      <c r="K234" s="2"/>
    </row>
    <row r="235" spans="2:11" x14ac:dyDescent="0.25">
      <c r="B235" s="2" t="s">
        <v>205</v>
      </c>
      <c r="C235" s="2"/>
      <c r="D235" s="2"/>
      <c r="E235" s="2"/>
      <c r="F235" s="2"/>
      <c r="G235" s="2"/>
      <c r="H235" s="2"/>
      <c r="I235" s="2"/>
      <c r="J235" s="2"/>
      <c r="K235" s="2"/>
    </row>
    <row r="236" spans="2:11" ht="15.75" thickBot="1" x14ac:dyDescent="0.3">
      <c r="B236" s="1" t="s">
        <v>23</v>
      </c>
      <c r="C236" s="2"/>
      <c r="D236" s="2"/>
      <c r="E236" s="3">
        <v>2022</v>
      </c>
      <c r="F236" s="3">
        <v>2021</v>
      </c>
      <c r="G236" s="2"/>
      <c r="H236" s="2"/>
      <c r="I236" s="2"/>
      <c r="J236" s="2"/>
      <c r="K236" s="2"/>
    </row>
    <row r="237" spans="2:11" x14ac:dyDescent="0.25">
      <c r="B237" s="2" t="s">
        <v>202</v>
      </c>
      <c r="C237" s="2"/>
      <c r="D237" s="2"/>
      <c r="E237" s="35">
        <v>10639022.539999999</v>
      </c>
      <c r="F237" s="35">
        <v>955560.27</v>
      </c>
      <c r="G237" s="2"/>
      <c r="H237" s="2"/>
      <c r="I237" s="2"/>
      <c r="J237" s="2"/>
      <c r="K237" s="2"/>
    </row>
    <row r="238" spans="2:11" x14ac:dyDescent="0.25">
      <c r="B238" s="2" t="s">
        <v>203</v>
      </c>
      <c r="C238" s="2"/>
      <c r="D238" s="2"/>
      <c r="E238" s="37">
        <v>158120</v>
      </c>
      <c r="F238" s="37">
        <v>0</v>
      </c>
      <c r="G238" s="2"/>
      <c r="H238" s="2"/>
      <c r="I238" s="2"/>
      <c r="J238" s="2"/>
      <c r="K238" s="2"/>
    </row>
    <row r="239" spans="2:11" ht="15.75" thickBot="1" x14ac:dyDescent="0.3">
      <c r="B239" s="2"/>
      <c r="C239" s="2"/>
      <c r="D239" s="2"/>
      <c r="E239" s="38">
        <f>SUM(E237:E238)</f>
        <v>10797142.539999999</v>
      </c>
      <c r="F239" s="38">
        <f>SUM(F237:F238)</f>
        <v>955560.27</v>
      </c>
      <c r="G239" s="25"/>
      <c r="H239" s="2"/>
      <c r="I239" s="2"/>
      <c r="J239" s="2"/>
      <c r="K239" s="2"/>
    </row>
    <row r="240" spans="2:11" x14ac:dyDescent="0.25">
      <c r="B240" s="2"/>
      <c r="C240" s="2"/>
      <c r="D240" s="2"/>
      <c r="E240" s="36"/>
      <c r="F240" s="99"/>
      <c r="G240" s="2"/>
      <c r="H240" s="2"/>
      <c r="I240" s="2"/>
      <c r="J240" s="2"/>
      <c r="K240" s="2"/>
    </row>
    <row r="241" spans="2:11" x14ac:dyDescent="0.25">
      <c r="B241" s="1" t="s">
        <v>204</v>
      </c>
      <c r="C241" s="2"/>
      <c r="D241" s="2"/>
      <c r="E241" s="36"/>
      <c r="F241" s="99"/>
      <c r="G241" s="2"/>
      <c r="H241" s="2"/>
      <c r="I241" s="2"/>
      <c r="J241" s="2"/>
      <c r="K241" s="2"/>
    </row>
    <row r="242" spans="2:11" x14ac:dyDescent="0.25">
      <c r="B242" s="2" t="s">
        <v>217</v>
      </c>
      <c r="C242" s="2"/>
      <c r="D242" s="2"/>
      <c r="E242" s="36"/>
      <c r="F242" s="99"/>
      <c r="G242" s="2"/>
      <c r="H242" s="2"/>
      <c r="I242" s="2"/>
      <c r="J242" s="2"/>
      <c r="K242" s="2"/>
    </row>
    <row r="243" spans="2:11" x14ac:dyDescent="0.25">
      <c r="B243" s="2" t="s">
        <v>218</v>
      </c>
      <c r="C243" s="2"/>
      <c r="D243" s="2"/>
      <c r="E243" s="36"/>
      <c r="F243" s="99"/>
      <c r="G243" s="2"/>
      <c r="H243" s="2"/>
      <c r="I243" s="2"/>
      <c r="J243" s="2"/>
      <c r="K243" s="2"/>
    </row>
    <row r="244" spans="2:11" ht="15.75" thickBot="1" x14ac:dyDescent="0.3">
      <c r="B244" s="1" t="s">
        <v>21</v>
      </c>
      <c r="C244" s="2"/>
      <c r="D244" s="2"/>
      <c r="E244" s="3">
        <v>2022</v>
      </c>
      <c r="F244" s="3">
        <v>2021</v>
      </c>
      <c r="G244" s="2"/>
      <c r="H244" s="2"/>
      <c r="I244" s="2"/>
      <c r="J244" s="2"/>
      <c r="K244" s="2"/>
    </row>
    <row r="245" spans="2:11" x14ac:dyDescent="0.25">
      <c r="B245" s="2" t="s">
        <v>125</v>
      </c>
      <c r="C245" s="2"/>
      <c r="D245" s="2"/>
      <c r="E245" s="5">
        <v>260511.76</v>
      </c>
      <c r="F245" s="5">
        <v>260511.72</v>
      </c>
      <c r="G245" s="2"/>
      <c r="H245" s="2"/>
      <c r="I245" s="2"/>
      <c r="J245" s="2"/>
      <c r="K245" s="2"/>
    </row>
    <row r="246" spans="2:11" x14ac:dyDescent="0.25">
      <c r="B246" s="2" t="s">
        <v>126</v>
      </c>
      <c r="C246" s="2"/>
      <c r="D246" s="2"/>
      <c r="E246" s="5">
        <v>547130.6</v>
      </c>
      <c r="F246" s="5">
        <v>547130.6</v>
      </c>
      <c r="G246" s="2"/>
      <c r="H246" s="2"/>
      <c r="I246" s="2"/>
      <c r="J246" s="2"/>
      <c r="K246" s="2"/>
    </row>
    <row r="247" spans="2:11" x14ac:dyDescent="0.25">
      <c r="B247" s="2" t="s">
        <v>127</v>
      </c>
      <c r="C247" s="2"/>
      <c r="D247" s="2"/>
      <c r="E247" s="5">
        <v>72054.53</v>
      </c>
      <c r="F247" s="5">
        <v>72054.570000000007</v>
      </c>
      <c r="G247" s="2"/>
      <c r="H247" s="2"/>
      <c r="I247" s="2"/>
      <c r="J247" s="2"/>
      <c r="K247" s="2"/>
    </row>
    <row r="248" spans="2:11" x14ac:dyDescent="0.25">
      <c r="B248" s="2" t="s">
        <v>128</v>
      </c>
      <c r="C248" s="2"/>
      <c r="D248" s="2"/>
      <c r="E248" s="5">
        <v>64535.38</v>
      </c>
      <c r="F248" s="5">
        <v>64535.38</v>
      </c>
      <c r="G248" s="2"/>
      <c r="H248" s="2"/>
      <c r="I248" s="2"/>
      <c r="J248" s="2"/>
      <c r="K248" s="2"/>
    </row>
    <row r="249" spans="2:11" x14ac:dyDescent="0.25">
      <c r="B249" s="2" t="s">
        <v>129</v>
      </c>
      <c r="C249" s="2"/>
      <c r="D249" s="2"/>
      <c r="E249" s="9">
        <v>11328</v>
      </c>
      <c r="F249" s="9">
        <v>11328</v>
      </c>
      <c r="G249" s="2"/>
      <c r="H249" s="2"/>
      <c r="I249" s="2"/>
      <c r="J249" s="2"/>
      <c r="K249" s="2"/>
    </row>
    <row r="250" spans="2:11" x14ac:dyDescent="0.25">
      <c r="B250" s="2" t="s">
        <v>206</v>
      </c>
      <c r="C250" s="2"/>
      <c r="D250" s="2"/>
      <c r="E250" s="9">
        <v>478755.5</v>
      </c>
      <c r="F250" s="9">
        <v>0</v>
      </c>
      <c r="G250" s="2"/>
      <c r="H250" s="2"/>
      <c r="I250" s="2"/>
      <c r="J250" s="2"/>
      <c r="K250" s="2"/>
    </row>
    <row r="251" spans="2:11" x14ac:dyDescent="0.25">
      <c r="B251" s="2" t="s">
        <v>207</v>
      </c>
      <c r="C251" s="2"/>
      <c r="D251" s="2"/>
      <c r="E251" s="9">
        <v>4200000</v>
      </c>
      <c r="F251" s="9">
        <v>0</v>
      </c>
      <c r="G251" s="2"/>
      <c r="H251" s="2"/>
      <c r="I251" s="2"/>
      <c r="J251" s="2"/>
      <c r="K251" s="2"/>
    </row>
    <row r="252" spans="2:11" x14ac:dyDescent="0.25">
      <c r="B252" s="2" t="s">
        <v>208</v>
      </c>
      <c r="C252" s="2"/>
      <c r="D252" s="2"/>
      <c r="E252" s="9">
        <v>575801.06000000006</v>
      </c>
      <c r="F252" s="9">
        <v>0</v>
      </c>
      <c r="G252" s="2"/>
      <c r="H252" s="2"/>
      <c r="I252" s="2"/>
      <c r="J252" s="2"/>
      <c r="K252" s="2"/>
    </row>
    <row r="253" spans="2:11" x14ac:dyDescent="0.25">
      <c r="B253" s="2" t="s">
        <v>209</v>
      </c>
      <c r="C253" s="2"/>
      <c r="D253" s="2"/>
      <c r="E253" s="9">
        <v>6956.37</v>
      </c>
      <c r="F253" s="9">
        <v>0</v>
      </c>
      <c r="G253" s="2"/>
      <c r="H253" s="2"/>
      <c r="I253" s="2"/>
      <c r="J253" s="2"/>
      <c r="K253" s="2"/>
    </row>
    <row r="254" spans="2:11" x14ac:dyDescent="0.25">
      <c r="B254" s="2" t="s">
        <v>210</v>
      </c>
      <c r="C254" s="2"/>
      <c r="D254" s="2"/>
      <c r="E254" s="9">
        <v>651586.4</v>
      </c>
      <c r="F254" s="9">
        <v>0</v>
      </c>
      <c r="G254" s="2"/>
      <c r="H254" s="2"/>
      <c r="I254" s="2"/>
      <c r="J254" s="2"/>
      <c r="K254" s="2"/>
    </row>
    <row r="255" spans="2:11" x14ac:dyDescent="0.25">
      <c r="B255" s="2" t="s">
        <v>211</v>
      </c>
      <c r="C255" s="2"/>
      <c r="D255" s="2"/>
      <c r="E255" s="9">
        <v>724284</v>
      </c>
      <c r="F255" s="9">
        <v>0</v>
      </c>
      <c r="G255" s="2"/>
      <c r="H255" s="2"/>
      <c r="I255" s="2"/>
      <c r="J255" s="2"/>
      <c r="K255" s="2"/>
    </row>
    <row r="256" spans="2:11" x14ac:dyDescent="0.25">
      <c r="B256" s="2" t="s">
        <v>212</v>
      </c>
      <c r="C256" s="2"/>
      <c r="D256" s="2"/>
      <c r="E256" s="9">
        <v>1561816.67</v>
      </c>
      <c r="F256" s="9">
        <v>0</v>
      </c>
      <c r="G256" s="2"/>
      <c r="H256" s="2"/>
      <c r="I256" s="2"/>
      <c r="J256" s="2"/>
      <c r="K256" s="2"/>
    </row>
    <row r="257" spans="2:11" x14ac:dyDescent="0.25">
      <c r="B257" s="2" t="s">
        <v>213</v>
      </c>
      <c r="C257" s="2"/>
      <c r="D257" s="2"/>
      <c r="E257" s="9">
        <v>287275.65999999997</v>
      </c>
      <c r="F257" s="9">
        <v>0</v>
      </c>
      <c r="G257" s="2"/>
      <c r="H257" s="2"/>
      <c r="I257" s="2"/>
      <c r="J257" s="2"/>
      <c r="K257" s="2"/>
    </row>
    <row r="258" spans="2:11" ht="15.75" thickBot="1" x14ac:dyDescent="0.3">
      <c r="B258" s="2" t="s">
        <v>214</v>
      </c>
      <c r="C258" s="2"/>
      <c r="D258" s="2"/>
      <c r="E258" s="6">
        <v>1196986.6100000001</v>
      </c>
      <c r="F258" s="6">
        <v>0</v>
      </c>
      <c r="G258" s="2"/>
      <c r="H258" s="2"/>
      <c r="I258" s="2"/>
      <c r="J258" s="2"/>
      <c r="K258" s="2"/>
    </row>
    <row r="259" spans="2:11" ht="15.75" thickBot="1" x14ac:dyDescent="0.3">
      <c r="B259" s="1" t="s">
        <v>26</v>
      </c>
      <c r="C259" s="2"/>
      <c r="D259" s="2"/>
      <c r="E259" s="7">
        <f>SUM(E245:E258)</f>
        <v>10639022.539999999</v>
      </c>
      <c r="F259" s="12">
        <f>SUM(F245:F250)</f>
        <v>955560.2699999999</v>
      </c>
      <c r="G259" s="2"/>
      <c r="H259" s="2"/>
      <c r="I259" s="2"/>
      <c r="J259" s="2"/>
      <c r="K259" s="2"/>
    </row>
    <row r="260" spans="2:11" ht="15.75" thickTop="1" x14ac:dyDescent="0.25">
      <c r="B260" s="2" t="s">
        <v>24</v>
      </c>
      <c r="C260" s="2"/>
      <c r="D260" s="2"/>
      <c r="E260" s="2"/>
      <c r="F260" s="2"/>
      <c r="G260" s="2"/>
      <c r="H260" s="2"/>
      <c r="I260" s="2"/>
      <c r="J260" s="2"/>
      <c r="K260" s="2"/>
    </row>
    <row r="261" spans="2:11" x14ac:dyDescent="0.25">
      <c r="B261" s="1" t="s">
        <v>215</v>
      </c>
      <c r="C261" s="2"/>
      <c r="D261" s="2"/>
      <c r="E261" s="2"/>
      <c r="F261" s="2"/>
      <c r="G261" s="2"/>
      <c r="H261" s="2"/>
      <c r="I261" s="2"/>
      <c r="J261" s="2"/>
      <c r="K261" s="2"/>
    </row>
    <row r="262" spans="2:11" ht="15.75" thickBot="1" x14ac:dyDescent="0.3">
      <c r="B262" s="2" t="s">
        <v>21</v>
      </c>
      <c r="C262" s="2"/>
      <c r="D262" s="2"/>
      <c r="E262" s="3">
        <v>2022</v>
      </c>
      <c r="F262" s="3">
        <v>2021</v>
      </c>
      <c r="G262" s="2"/>
      <c r="H262" s="2"/>
      <c r="I262" s="2"/>
      <c r="J262" s="2"/>
      <c r="K262" s="2"/>
    </row>
    <row r="263" spans="2:11" ht="15.75" thickBot="1" x14ac:dyDescent="0.3">
      <c r="B263" s="2" t="s">
        <v>216</v>
      </c>
      <c r="C263" s="2"/>
      <c r="D263" s="2"/>
      <c r="E263" s="6">
        <v>158120</v>
      </c>
      <c r="F263" s="6">
        <v>0</v>
      </c>
      <c r="G263" s="2"/>
      <c r="H263" s="2"/>
      <c r="I263" s="2"/>
      <c r="J263" s="2"/>
      <c r="K263" s="2"/>
    </row>
    <row r="264" spans="2:11" ht="15.75" thickBot="1" x14ac:dyDescent="0.3">
      <c r="B264" s="2"/>
      <c r="C264" s="2"/>
      <c r="D264" s="2"/>
      <c r="E264" s="39">
        <f>SUM(E263)</f>
        <v>158120</v>
      </c>
      <c r="F264" s="40">
        <f>SUM(F263)</f>
        <v>0</v>
      </c>
      <c r="G264" s="2"/>
      <c r="H264" s="2"/>
      <c r="I264" s="2"/>
      <c r="J264" s="2"/>
      <c r="K264" s="2"/>
    </row>
    <row r="265" spans="2:11" ht="15.75" thickTop="1" x14ac:dyDescent="0.25">
      <c r="B265" s="1" t="s">
        <v>130</v>
      </c>
      <c r="C265" s="2"/>
      <c r="D265" s="2"/>
      <c r="E265" s="2"/>
      <c r="F265" s="2"/>
      <c r="G265" s="2"/>
      <c r="H265" s="2"/>
      <c r="I265" s="2"/>
      <c r="J265" s="2"/>
      <c r="K265" s="2"/>
    </row>
    <row r="266" spans="2:11" x14ac:dyDescent="0.25">
      <c r="B266" s="2" t="s">
        <v>131</v>
      </c>
      <c r="C266" s="2"/>
      <c r="D266" s="2"/>
      <c r="E266" s="2"/>
      <c r="F266" s="2"/>
      <c r="G266" s="2"/>
      <c r="H266" s="2"/>
      <c r="I266" s="2"/>
      <c r="J266" s="2"/>
      <c r="K266" s="2"/>
    </row>
    <row r="267" spans="2:11" ht="15.75" thickBot="1" x14ac:dyDescent="0.3">
      <c r="B267" s="1" t="s">
        <v>21</v>
      </c>
      <c r="C267" s="2"/>
      <c r="D267" s="2"/>
      <c r="E267" s="105">
        <v>2022</v>
      </c>
      <c r="F267" s="105">
        <v>2021</v>
      </c>
      <c r="G267" s="2"/>
      <c r="H267" s="2"/>
      <c r="I267" s="2"/>
      <c r="J267" s="2"/>
      <c r="K267" s="2"/>
    </row>
    <row r="268" spans="2:11" x14ac:dyDescent="0.25">
      <c r="B268" s="2" t="s">
        <v>132</v>
      </c>
      <c r="C268" s="2"/>
      <c r="D268" s="2"/>
      <c r="E268" s="5">
        <v>26846.799999999999</v>
      </c>
      <c r="F268" s="5">
        <v>17769.75</v>
      </c>
      <c r="G268" s="2"/>
      <c r="H268" s="2"/>
      <c r="I268" s="2"/>
      <c r="J268" s="2"/>
      <c r="K268" s="2"/>
    </row>
    <row r="269" spans="2:11" x14ac:dyDescent="0.25">
      <c r="B269" s="2" t="s">
        <v>133</v>
      </c>
      <c r="C269" s="2"/>
      <c r="D269" s="2"/>
      <c r="E269" s="16">
        <v>0</v>
      </c>
      <c r="F269" s="16">
        <v>15833.34</v>
      </c>
      <c r="G269" s="2"/>
      <c r="H269" s="2"/>
      <c r="I269" s="2"/>
      <c r="J269" s="2"/>
      <c r="K269" s="2"/>
    </row>
    <row r="270" spans="2:11" ht="15.75" thickBot="1" x14ac:dyDescent="0.3">
      <c r="B270" s="1" t="s">
        <v>26</v>
      </c>
      <c r="C270" s="2"/>
      <c r="D270" s="2"/>
      <c r="E270" s="7">
        <f>SUM(E268:E269)</f>
        <v>26846.799999999999</v>
      </c>
      <c r="F270" s="7">
        <f>SUM(F268:F269)</f>
        <v>33603.089999999997</v>
      </c>
      <c r="G270" s="25"/>
      <c r="H270" s="2"/>
      <c r="I270" s="2"/>
      <c r="J270" s="2"/>
      <c r="K270" s="2"/>
    </row>
    <row r="271" spans="2:11" ht="15.75" thickTop="1" x14ac:dyDescent="0.25"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2:11" x14ac:dyDescent="0.25">
      <c r="B272" s="1" t="s">
        <v>134</v>
      </c>
      <c r="C272" s="2"/>
      <c r="D272" s="2"/>
      <c r="E272" s="2"/>
      <c r="F272" s="2"/>
      <c r="G272" s="2"/>
      <c r="H272" s="2"/>
      <c r="I272" s="2"/>
      <c r="J272" s="2"/>
      <c r="K272" s="2"/>
    </row>
    <row r="273" spans="2:11" x14ac:dyDescent="0.25">
      <c r="B273" s="2" t="s">
        <v>300</v>
      </c>
      <c r="C273" s="2"/>
      <c r="D273" s="2"/>
      <c r="E273" s="99"/>
      <c r="F273" s="99"/>
      <c r="G273" s="2"/>
      <c r="H273" s="2"/>
      <c r="I273" s="2"/>
      <c r="J273" s="2"/>
      <c r="K273" s="2"/>
    </row>
    <row r="274" spans="2:11" ht="15.75" thickBot="1" x14ac:dyDescent="0.3">
      <c r="B274" s="1" t="s">
        <v>19</v>
      </c>
      <c r="C274" s="1"/>
      <c r="D274" s="1"/>
      <c r="E274" s="3">
        <v>2022</v>
      </c>
      <c r="F274" s="3">
        <v>2021</v>
      </c>
      <c r="G274" s="2"/>
      <c r="H274" s="2"/>
      <c r="I274" s="2"/>
      <c r="J274" s="2"/>
      <c r="K274" s="2"/>
    </row>
    <row r="275" spans="2:11" x14ac:dyDescent="0.25">
      <c r="B275" s="2" t="s">
        <v>135</v>
      </c>
      <c r="C275" s="2"/>
      <c r="D275" s="2"/>
      <c r="E275" s="29"/>
      <c r="F275" s="5">
        <v>29391.45</v>
      </c>
      <c r="G275" s="25"/>
      <c r="H275" s="2"/>
      <c r="I275" s="2"/>
      <c r="J275" s="2"/>
      <c r="K275" s="2"/>
    </row>
    <row r="276" spans="2:11" x14ac:dyDescent="0.25">
      <c r="B276" s="2" t="s">
        <v>136</v>
      </c>
      <c r="C276" s="2"/>
      <c r="D276" s="2"/>
      <c r="E276" s="9">
        <v>263611.71999999997</v>
      </c>
      <c r="F276" s="9">
        <v>263611.71999999997</v>
      </c>
      <c r="G276" s="25"/>
      <c r="H276" s="2"/>
      <c r="I276" s="2"/>
      <c r="J276" s="2"/>
      <c r="K276" s="2"/>
    </row>
    <row r="277" spans="2:11" x14ac:dyDescent="0.25">
      <c r="B277" s="2" t="s">
        <v>137</v>
      </c>
      <c r="C277" s="2"/>
      <c r="D277" s="2"/>
      <c r="E277" s="16">
        <v>987239.18</v>
      </c>
      <c r="F277" s="16">
        <v>987239.18</v>
      </c>
      <c r="G277" s="25"/>
      <c r="H277" s="2"/>
      <c r="I277" s="2"/>
      <c r="J277" s="2"/>
      <c r="K277" s="2"/>
    </row>
    <row r="278" spans="2:11" ht="15.75" thickBot="1" x14ac:dyDescent="0.3">
      <c r="B278" s="1" t="s">
        <v>26</v>
      </c>
      <c r="C278" s="2"/>
      <c r="D278" s="2"/>
      <c r="E278" s="7">
        <f>SUM(E275:E277)</f>
        <v>1250850.8999999999</v>
      </c>
      <c r="F278" s="7">
        <f>SUM(F275:F277)</f>
        <v>1280242.3500000001</v>
      </c>
      <c r="G278" s="25"/>
      <c r="H278" s="2"/>
      <c r="I278" s="2"/>
      <c r="J278" s="2"/>
      <c r="K278" s="2"/>
    </row>
    <row r="279" spans="2:11" ht="15.75" thickTop="1" x14ac:dyDescent="0.25"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2:11" x14ac:dyDescent="0.25">
      <c r="B280" s="1" t="s">
        <v>138</v>
      </c>
      <c r="C280" s="2"/>
      <c r="D280" s="2"/>
      <c r="E280" s="2"/>
      <c r="F280" s="2"/>
      <c r="G280" s="2"/>
      <c r="H280" s="2"/>
      <c r="I280" s="2"/>
      <c r="J280" s="2"/>
      <c r="K280" s="2"/>
    </row>
    <row r="281" spans="2:11" x14ac:dyDescent="0.25">
      <c r="B281" s="2" t="s">
        <v>139</v>
      </c>
      <c r="C281" s="2"/>
      <c r="D281" s="2"/>
      <c r="E281" s="2"/>
      <c r="F281" s="2"/>
      <c r="G281" s="2"/>
      <c r="H281" s="2"/>
      <c r="I281" s="2"/>
      <c r="J281" s="2"/>
      <c r="K281" s="2"/>
    </row>
    <row r="282" spans="2:11" ht="15.75" thickBot="1" x14ac:dyDescent="0.3">
      <c r="B282" s="2" t="s">
        <v>19</v>
      </c>
      <c r="C282" s="2"/>
      <c r="D282" s="2"/>
      <c r="E282" s="3">
        <v>2022</v>
      </c>
      <c r="F282" s="3">
        <v>2021</v>
      </c>
      <c r="G282" s="2"/>
      <c r="H282" s="2"/>
      <c r="I282" s="2"/>
      <c r="J282" s="2"/>
      <c r="K282" s="2"/>
    </row>
    <row r="283" spans="2:11" x14ac:dyDescent="0.25">
      <c r="B283" s="2" t="s">
        <v>140</v>
      </c>
      <c r="C283" s="2"/>
      <c r="D283" s="2"/>
      <c r="E283" s="5">
        <v>3619790997.0799999</v>
      </c>
      <c r="F283" s="5">
        <v>3619790997.0799999</v>
      </c>
      <c r="G283" s="2"/>
      <c r="H283" s="2"/>
      <c r="I283" s="2"/>
      <c r="J283" s="2"/>
      <c r="K283" s="2"/>
    </row>
    <row r="284" spans="2:11" x14ac:dyDescent="0.25">
      <c r="B284" s="2" t="s">
        <v>141</v>
      </c>
      <c r="C284" s="2"/>
      <c r="D284" s="2"/>
      <c r="E284" s="5">
        <v>-42460176.840000004</v>
      </c>
      <c r="F284" s="5">
        <v>-1413303</v>
      </c>
      <c r="G284" s="2"/>
      <c r="H284" s="2"/>
      <c r="I284" s="2"/>
      <c r="J284" s="2"/>
      <c r="K284" s="2"/>
    </row>
    <row r="285" spans="2:11" x14ac:dyDescent="0.25">
      <c r="B285" s="26" t="s">
        <v>142</v>
      </c>
      <c r="C285" s="26"/>
      <c r="D285" s="26"/>
      <c r="E285" s="69">
        <v>-2375275231.2600002</v>
      </c>
      <c r="F285" s="69">
        <v>-2373861928.2600002</v>
      </c>
      <c r="G285" s="70"/>
      <c r="H285" s="2"/>
      <c r="I285" s="2"/>
      <c r="J285" s="2"/>
      <c r="K285" s="2"/>
    </row>
    <row r="286" spans="2:11" x14ac:dyDescent="0.25">
      <c r="B286" s="26" t="s">
        <v>264</v>
      </c>
      <c r="C286" s="26"/>
      <c r="D286" s="26"/>
      <c r="E286" s="71">
        <v>138968.45000000001</v>
      </c>
      <c r="F286" s="71"/>
      <c r="G286" s="26"/>
      <c r="H286" s="2"/>
      <c r="I286" s="2"/>
      <c r="J286" s="2"/>
      <c r="K286" s="2"/>
    </row>
    <row r="287" spans="2:11" ht="15.75" thickBot="1" x14ac:dyDescent="0.3">
      <c r="B287" s="1" t="s">
        <v>26</v>
      </c>
      <c r="C287" s="2"/>
      <c r="D287" s="2"/>
      <c r="E287" s="12">
        <f>SUM(E283:E286)</f>
        <v>1202194557.4299996</v>
      </c>
      <c r="F287" s="12">
        <f>SUM(F283:F285)</f>
        <v>1244515765.8199997</v>
      </c>
      <c r="G287" s="25"/>
      <c r="H287" s="2"/>
      <c r="I287" s="2"/>
      <c r="J287" s="2"/>
      <c r="K287" s="2"/>
    </row>
    <row r="288" spans="2:11" ht="15.75" thickTop="1" x14ac:dyDescent="0.25"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2:11" x14ac:dyDescent="0.25">
      <c r="B289" s="1" t="s">
        <v>143</v>
      </c>
      <c r="C289" s="2"/>
      <c r="D289" s="2"/>
      <c r="E289" s="2"/>
      <c r="F289" s="2"/>
      <c r="G289" s="2"/>
      <c r="H289" s="2"/>
      <c r="I289" s="2"/>
      <c r="J289" s="2"/>
      <c r="K289" s="2"/>
    </row>
    <row r="290" spans="2:11" x14ac:dyDescent="0.25">
      <c r="B290" s="2" t="s">
        <v>144</v>
      </c>
      <c r="C290" s="2"/>
      <c r="D290" s="2"/>
      <c r="E290" s="2"/>
      <c r="F290" s="2"/>
      <c r="G290" s="2"/>
      <c r="H290" s="2"/>
      <c r="I290" s="2"/>
      <c r="J290" s="2"/>
      <c r="K290" s="2"/>
    </row>
    <row r="291" spans="2:11" ht="15.75" thickBot="1" x14ac:dyDescent="0.3">
      <c r="B291" s="1" t="s">
        <v>21</v>
      </c>
      <c r="C291" s="2"/>
      <c r="D291" s="2"/>
      <c r="E291" s="3">
        <v>2022</v>
      </c>
      <c r="F291" s="3">
        <v>2021</v>
      </c>
      <c r="G291" s="2"/>
      <c r="H291" s="2"/>
      <c r="I291" s="2"/>
      <c r="J291" s="2"/>
      <c r="K291" s="2"/>
    </row>
    <row r="292" spans="2:11" x14ac:dyDescent="0.25">
      <c r="B292" s="2" t="s">
        <v>145</v>
      </c>
      <c r="C292" s="2"/>
      <c r="D292" s="2"/>
      <c r="E292" s="13"/>
      <c r="F292" s="9">
        <v>10215</v>
      </c>
      <c r="G292" s="2"/>
      <c r="H292" s="2"/>
      <c r="I292" s="2"/>
      <c r="J292" s="2"/>
      <c r="K292" s="2"/>
    </row>
    <row r="293" spans="2:11" x14ac:dyDescent="0.25">
      <c r="B293" s="2" t="s">
        <v>146</v>
      </c>
      <c r="C293" s="2"/>
      <c r="D293" s="2"/>
      <c r="E293" s="13"/>
      <c r="F293" s="9">
        <v>65740</v>
      </c>
      <c r="G293" s="2"/>
      <c r="H293" s="2"/>
      <c r="I293" s="2"/>
      <c r="J293" s="2"/>
      <c r="K293" s="2"/>
    </row>
    <row r="294" spans="2:11" x14ac:dyDescent="0.25">
      <c r="B294" s="2" t="s">
        <v>147</v>
      </c>
      <c r="C294" s="2"/>
      <c r="D294" s="2"/>
      <c r="E294" s="13"/>
      <c r="F294" s="9">
        <v>2010227.22</v>
      </c>
      <c r="G294" s="2"/>
      <c r="H294" s="2"/>
      <c r="I294" s="2"/>
      <c r="J294" s="2"/>
      <c r="K294" s="2"/>
    </row>
    <row r="295" spans="2:11" x14ac:dyDescent="0.25">
      <c r="B295" s="2" t="s">
        <v>148</v>
      </c>
      <c r="C295" s="2"/>
      <c r="D295" s="2"/>
      <c r="E295" s="45"/>
      <c r="F295" s="32">
        <v>-275000</v>
      </c>
      <c r="G295" s="2"/>
      <c r="H295" s="2"/>
      <c r="I295" s="2"/>
      <c r="J295" s="2"/>
      <c r="K295" s="2"/>
    </row>
    <row r="296" spans="2:11" x14ac:dyDescent="0.25">
      <c r="B296" s="2" t="s">
        <v>148</v>
      </c>
      <c r="C296" s="2"/>
      <c r="D296" s="2"/>
      <c r="E296" s="45"/>
      <c r="F296" s="32">
        <v>-29854.43</v>
      </c>
      <c r="G296" s="2"/>
      <c r="H296" s="2"/>
      <c r="I296" s="2"/>
      <c r="J296" s="2"/>
      <c r="K296" s="2"/>
    </row>
    <row r="297" spans="2:11" x14ac:dyDescent="0.25">
      <c r="B297" s="2" t="s">
        <v>148</v>
      </c>
      <c r="C297" s="2"/>
      <c r="D297" s="2"/>
      <c r="E297" s="45"/>
      <c r="F297" s="32">
        <v>-52789.5</v>
      </c>
      <c r="G297" s="2"/>
      <c r="H297" s="2"/>
      <c r="I297" s="2"/>
      <c r="J297" s="2"/>
      <c r="K297" s="2"/>
    </row>
    <row r="298" spans="2:11" x14ac:dyDescent="0.25">
      <c r="B298" s="2" t="s">
        <v>149</v>
      </c>
      <c r="C298" s="2"/>
      <c r="D298" s="2"/>
      <c r="E298" s="45"/>
      <c r="F298" s="32">
        <v>-109578.92</v>
      </c>
      <c r="G298" s="2"/>
      <c r="H298" s="2"/>
      <c r="I298" s="2"/>
      <c r="J298" s="2"/>
      <c r="K298" s="2"/>
    </row>
    <row r="299" spans="2:11" x14ac:dyDescent="0.25">
      <c r="B299" s="2" t="s">
        <v>148</v>
      </c>
      <c r="C299" s="2"/>
      <c r="D299" s="2"/>
      <c r="E299" s="45"/>
      <c r="F299" s="32">
        <v>-12576</v>
      </c>
      <c r="G299" s="2"/>
      <c r="H299" s="2"/>
      <c r="I299" s="2"/>
      <c r="J299" s="2"/>
      <c r="K299" s="2"/>
    </row>
    <row r="300" spans="2:11" x14ac:dyDescent="0.25">
      <c r="B300" s="2" t="s">
        <v>150</v>
      </c>
      <c r="C300" s="2"/>
      <c r="D300" s="2"/>
      <c r="E300" s="45"/>
      <c r="F300" s="32">
        <v>-134550</v>
      </c>
      <c r="G300" s="2"/>
      <c r="H300" s="2"/>
      <c r="I300" s="2"/>
      <c r="J300" s="2"/>
      <c r="K300" s="2"/>
    </row>
    <row r="301" spans="2:11" x14ac:dyDescent="0.25">
      <c r="B301" s="2" t="s">
        <v>151</v>
      </c>
      <c r="C301" s="2"/>
      <c r="D301" s="2"/>
      <c r="E301" s="45"/>
      <c r="F301" s="32">
        <v>15000</v>
      </c>
      <c r="G301" s="2"/>
      <c r="H301" s="2"/>
      <c r="I301" s="2"/>
      <c r="J301" s="2"/>
      <c r="K301" s="2"/>
    </row>
    <row r="302" spans="2:11" x14ac:dyDescent="0.25">
      <c r="B302" s="2" t="s">
        <v>318</v>
      </c>
      <c r="C302" s="2"/>
      <c r="D302" s="2"/>
      <c r="E302" s="19">
        <v>138968.45000000001</v>
      </c>
      <c r="F302" s="19"/>
      <c r="G302" s="2"/>
      <c r="H302" s="2"/>
      <c r="I302" s="2"/>
      <c r="J302" s="2"/>
      <c r="K302" s="2"/>
    </row>
    <row r="303" spans="2:11" ht="15.75" thickBot="1" x14ac:dyDescent="0.3">
      <c r="B303" s="1" t="s">
        <v>26</v>
      </c>
      <c r="C303" s="2"/>
      <c r="D303" s="2"/>
      <c r="E303" s="21">
        <f>SUM(E302)</f>
        <v>138968.45000000001</v>
      </c>
      <c r="F303" s="28">
        <f>SUM(F292:F301)</f>
        <v>1486833.37</v>
      </c>
      <c r="G303" s="2"/>
      <c r="H303" s="2"/>
      <c r="I303" s="2"/>
      <c r="J303" s="2"/>
      <c r="K303" s="2"/>
    </row>
    <row r="304" spans="2:11" ht="15.75" thickTop="1" x14ac:dyDescent="0.25">
      <c r="B304" s="2"/>
      <c r="C304" s="2"/>
      <c r="D304" s="2"/>
      <c r="E304" s="2"/>
      <c r="F304" s="18"/>
      <c r="G304" s="2"/>
      <c r="H304" s="2"/>
      <c r="I304" s="2"/>
      <c r="J304" s="2"/>
      <c r="K304" s="2"/>
    </row>
    <row r="305" spans="2:11" x14ac:dyDescent="0.25">
      <c r="B305" s="103" t="s">
        <v>301</v>
      </c>
      <c r="C305" s="76"/>
      <c r="D305" s="26"/>
      <c r="E305" s="26"/>
      <c r="F305" s="27"/>
      <c r="G305" s="2"/>
      <c r="H305" s="2"/>
      <c r="I305" s="2"/>
      <c r="J305" s="2"/>
      <c r="K305" s="2"/>
    </row>
    <row r="306" spans="2:11" x14ac:dyDescent="0.25">
      <c r="B306" s="104" t="s">
        <v>268</v>
      </c>
      <c r="C306" s="76"/>
      <c r="D306" s="26"/>
      <c r="E306" s="26"/>
      <c r="F306" s="27"/>
      <c r="G306" s="2"/>
      <c r="H306" s="2"/>
      <c r="I306" s="2"/>
      <c r="J306" s="2"/>
      <c r="K306" s="2"/>
    </row>
    <row r="307" spans="2:11" x14ac:dyDescent="0.25">
      <c r="B307" s="103"/>
      <c r="C307" s="76"/>
      <c r="D307" s="26"/>
      <c r="E307" s="26"/>
      <c r="F307" s="27"/>
      <c r="G307" s="2"/>
      <c r="H307" s="2"/>
      <c r="I307" s="2"/>
      <c r="J307" s="2"/>
      <c r="K307" s="2"/>
    </row>
    <row r="308" spans="2:11" ht="15.75" thickBot="1" x14ac:dyDescent="0.3">
      <c r="B308" s="103" t="s">
        <v>163</v>
      </c>
      <c r="C308" s="76"/>
      <c r="D308" s="26"/>
      <c r="E308" s="3">
        <v>2022</v>
      </c>
      <c r="F308" s="3">
        <v>2021</v>
      </c>
      <c r="G308" s="2"/>
      <c r="H308" s="2"/>
      <c r="I308" s="2"/>
      <c r="J308" s="2"/>
      <c r="K308" s="2"/>
    </row>
    <row r="309" spans="2:11" x14ac:dyDescent="0.25">
      <c r="B309" s="26" t="s">
        <v>153</v>
      </c>
      <c r="C309" s="26"/>
      <c r="D309" s="26"/>
      <c r="E309" s="71">
        <v>11879037.439999999</v>
      </c>
      <c r="F309" s="71">
        <v>10986159.560000001</v>
      </c>
      <c r="G309" s="2"/>
      <c r="H309" s="2"/>
      <c r="I309" s="2"/>
      <c r="J309" s="2"/>
      <c r="K309" s="2"/>
    </row>
    <row r="310" spans="2:11" x14ac:dyDescent="0.25">
      <c r="B310" s="26" t="s">
        <v>154</v>
      </c>
      <c r="C310" s="26"/>
      <c r="D310" s="26"/>
      <c r="E310" s="69">
        <v>1500000</v>
      </c>
      <c r="F310" s="69">
        <v>1750000</v>
      </c>
      <c r="G310" s="2"/>
      <c r="H310" s="2"/>
      <c r="I310" s="2"/>
      <c r="J310" s="2"/>
      <c r="K310" s="2"/>
    </row>
    <row r="311" spans="2:11" ht="15.75" thickBot="1" x14ac:dyDescent="0.3">
      <c r="B311" s="76" t="s">
        <v>26</v>
      </c>
      <c r="C311" s="26"/>
      <c r="D311" s="26"/>
      <c r="E311" s="77">
        <f>SUM(E309:E310)</f>
        <v>13379037.439999999</v>
      </c>
      <c r="F311" s="77">
        <f>SUM(F309:F310)</f>
        <v>12736159.560000001</v>
      </c>
      <c r="G311" s="2"/>
      <c r="H311" s="2"/>
      <c r="I311" s="2"/>
      <c r="J311" s="2"/>
      <c r="K311" s="2"/>
    </row>
    <row r="312" spans="2:11" ht="15.75" thickTop="1" x14ac:dyDescent="0.25">
      <c r="B312" s="103"/>
      <c r="C312" s="76"/>
      <c r="D312" s="26"/>
      <c r="E312" s="26"/>
      <c r="F312" s="27"/>
      <c r="G312" s="2"/>
      <c r="H312" s="2"/>
      <c r="I312" s="2"/>
      <c r="J312" s="2"/>
      <c r="K312" s="2"/>
    </row>
    <row r="313" spans="2:11" x14ac:dyDescent="0.25">
      <c r="B313" s="76" t="s">
        <v>262</v>
      </c>
      <c r="C313" s="76"/>
      <c r="D313" s="26"/>
      <c r="E313" s="26"/>
      <c r="F313" s="27"/>
      <c r="G313" s="2"/>
      <c r="H313" s="2"/>
      <c r="I313" s="2"/>
      <c r="J313" s="2"/>
      <c r="K313" s="2"/>
    </row>
    <row r="314" spans="2:11" x14ac:dyDescent="0.25">
      <c r="B314" s="26" t="s">
        <v>270</v>
      </c>
      <c r="C314" s="26"/>
      <c r="D314" s="26"/>
      <c r="E314" s="78"/>
      <c r="F314" s="78"/>
      <c r="G314" s="2"/>
      <c r="H314" s="2"/>
      <c r="I314" s="2"/>
      <c r="J314" s="2"/>
      <c r="K314" s="2"/>
    </row>
    <row r="315" spans="2:11" x14ac:dyDescent="0.25">
      <c r="B315" s="26" t="s">
        <v>319</v>
      </c>
      <c r="C315" s="26"/>
      <c r="D315" s="26"/>
      <c r="E315" s="78"/>
      <c r="F315" s="78"/>
      <c r="G315" s="2"/>
      <c r="H315" s="2"/>
      <c r="I315" s="2"/>
      <c r="J315" s="2"/>
      <c r="K315" s="2"/>
    </row>
    <row r="316" spans="2:11" ht="15.75" thickBot="1" x14ac:dyDescent="0.3">
      <c r="B316" s="76" t="s">
        <v>22</v>
      </c>
      <c r="C316" s="26"/>
      <c r="D316" s="26"/>
      <c r="E316" s="106">
        <v>2022</v>
      </c>
      <c r="F316" s="106">
        <v>2021</v>
      </c>
      <c r="G316" s="2"/>
      <c r="H316" s="2"/>
      <c r="I316" s="2"/>
      <c r="J316" s="2"/>
      <c r="K316" s="2"/>
    </row>
    <row r="317" spans="2:11" x14ac:dyDescent="0.25">
      <c r="B317" s="26" t="s">
        <v>152</v>
      </c>
      <c r="C317" s="26"/>
      <c r="D317" s="26"/>
      <c r="E317" s="69">
        <v>634734598.19000006</v>
      </c>
      <c r="F317" s="69">
        <v>696895767.88</v>
      </c>
      <c r="G317" s="2"/>
      <c r="H317" s="2"/>
      <c r="I317" s="2"/>
      <c r="J317" s="2"/>
      <c r="K317" s="2"/>
    </row>
    <row r="318" spans="2:11" ht="15.75" thickBot="1" x14ac:dyDescent="0.3">
      <c r="B318" s="76" t="s">
        <v>26</v>
      </c>
      <c r="C318" s="26"/>
      <c r="D318" s="26"/>
      <c r="E318" s="77">
        <f>SUM(E317:E317)</f>
        <v>634734598.19000006</v>
      </c>
      <c r="F318" s="77">
        <f>SUM(F317:F317)</f>
        <v>696895767.88</v>
      </c>
      <c r="G318" s="2"/>
      <c r="H318" s="2"/>
      <c r="I318" s="2"/>
      <c r="J318" s="2"/>
      <c r="K318" s="2"/>
    </row>
    <row r="319" spans="2:11" ht="15.75" thickTop="1" x14ac:dyDescent="0.25">
      <c r="B319" s="103"/>
      <c r="C319" s="76"/>
      <c r="D319" s="26"/>
      <c r="E319" s="26"/>
      <c r="F319" s="27"/>
      <c r="G319" s="2"/>
      <c r="H319" s="2"/>
      <c r="I319" s="2"/>
      <c r="J319" s="2"/>
      <c r="K319" s="2"/>
    </row>
    <row r="320" spans="2:11" x14ac:dyDescent="0.25">
      <c r="B320" s="76" t="s">
        <v>272</v>
      </c>
      <c r="C320" s="26"/>
      <c r="D320" s="26"/>
      <c r="E320" s="26"/>
      <c r="F320" s="27"/>
      <c r="G320" s="2"/>
      <c r="H320" s="2"/>
      <c r="I320" s="2"/>
      <c r="J320" s="2"/>
      <c r="K320" s="2"/>
    </row>
    <row r="321" spans="2:11" x14ac:dyDescent="0.25">
      <c r="B321" s="114" t="s">
        <v>299</v>
      </c>
      <c r="C321" s="114"/>
      <c r="D321" s="114"/>
      <c r="E321" s="114"/>
      <c r="F321" s="114"/>
      <c r="G321" s="2"/>
      <c r="H321" s="2"/>
      <c r="I321" s="2"/>
      <c r="J321" s="2"/>
      <c r="K321" s="2"/>
    </row>
    <row r="322" spans="2:11" ht="15.75" thickBot="1" x14ac:dyDescent="0.3">
      <c r="B322" s="103" t="s">
        <v>163</v>
      </c>
      <c r="C322" s="76"/>
      <c r="D322" s="26"/>
      <c r="E322" s="3">
        <v>2022</v>
      </c>
      <c r="F322" s="3">
        <v>2021</v>
      </c>
      <c r="G322" s="2"/>
      <c r="H322" s="2"/>
      <c r="I322" s="2"/>
      <c r="J322" s="2"/>
      <c r="K322" s="2"/>
    </row>
    <row r="323" spans="2:11" x14ac:dyDescent="0.25">
      <c r="B323" s="26" t="s">
        <v>269</v>
      </c>
      <c r="C323" s="26"/>
      <c r="D323" s="26"/>
      <c r="E323" s="69">
        <v>62312943.979999997</v>
      </c>
      <c r="F323" s="69">
        <v>1305193.8899999999</v>
      </c>
      <c r="G323" s="2"/>
      <c r="H323" s="2"/>
      <c r="I323" s="2"/>
      <c r="J323" s="2"/>
      <c r="K323" s="2"/>
    </row>
    <row r="324" spans="2:11" ht="15.75" thickBot="1" x14ac:dyDescent="0.3">
      <c r="B324" s="76" t="s">
        <v>26</v>
      </c>
      <c r="C324" s="26"/>
      <c r="D324" s="26"/>
      <c r="E324" s="79">
        <f>SUM(E323)</f>
        <v>62312943.979999997</v>
      </c>
      <c r="F324" s="80">
        <f>SUM(F323)</f>
        <v>1305193.8899999999</v>
      </c>
      <c r="G324" s="2"/>
      <c r="H324" s="2"/>
      <c r="I324" s="2"/>
      <c r="J324" s="2"/>
      <c r="K324" s="2"/>
    </row>
    <row r="325" spans="2:11" ht="15.75" thickTop="1" x14ac:dyDescent="0.25">
      <c r="B325" s="76"/>
      <c r="C325" s="26"/>
      <c r="D325" s="26"/>
      <c r="E325" s="26"/>
      <c r="F325" s="27"/>
      <c r="G325" s="2"/>
      <c r="H325" s="2"/>
      <c r="I325" s="2"/>
      <c r="J325" s="2"/>
      <c r="K325" s="2"/>
    </row>
    <row r="326" spans="2:11" x14ac:dyDescent="0.25">
      <c r="B326" s="2"/>
      <c r="C326" s="2"/>
      <c r="D326" s="26"/>
      <c r="E326" s="26"/>
      <c r="F326" s="26"/>
      <c r="G326" s="2"/>
      <c r="H326" s="2"/>
      <c r="I326" s="2"/>
      <c r="J326" s="2"/>
      <c r="K326" s="2"/>
    </row>
    <row r="327" spans="2:11" x14ac:dyDescent="0.25">
      <c r="B327" s="1" t="s">
        <v>271</v>
      </c>
      <c r="C327" s="2"/>
      <c r="D327" s="2"/>
      <c r="E327" s="2"/>
      <c r="F327" s="2"/>
      <c r="G327" s="2"/>
      <c r="H327" s="2"/>
      <c r="I327" s="2"/>
      <c r="J327" s="2"/>
      <c r="K327" s="2"/>
    </row>
    <row r="328" spans="2:11" x14ac:dyDescent="0.25">
      <c r="B328" s="2" t="s">
        <v>155</v>
      </c>
      <c r="C328" s="2"/>
      <c r="D328" s="2"/>
      <c r="E328" s="2"/>
      <c r="F328" s="2"/>
      <c r="G328" s="2"/>
      <c r="H328" s="2"/>
      <c r="I328" s="2"/>
      <c r="J328" s="2"/>
      <c r="K328" s="2"/>
    </row>
    <row r="329" spans="2:11" ht="15.75" thickBot="1" x14ac:dyDescent="0.3">
      <c r="B329" s="1" t="s">
        <v>19</v>
      </c>
      <c r="C329" s="1"/>
      <c r="D329" s="2"/>
      <c r="E329" s="3">
        <v>2022</v>
      </c>
      <c r="F329" s="3">
        <v>2021</v>
      </c>
      <c r="G329" s="2"/>
      <c r="H329" s="2"/>
      <c r="I329" s="2"/>
      <c r="J329" s="2"/>
      <c r="K329" s="2"/>
    </row>
    <row r="330" spans="2:11" x14ac:dyDescent="0.25">
      <c r="B330" s="2" t="s">
        <v>320</v>
      </c>
      <c r="C330" s="2"/>
      <c r="D330" s="2"/>
      <c r="E330" s="9">
        <v>315944000.56999999</v>
      </c>
      <c r="F330" s="9">
        <v>315655124.32999998</v>
      </c>
      <c r="G330" s="2"/>
      <c r="H330" s="2"/>
      <c r="I330" s="2"/>
      <c r="J330" s="2"/>
      <c r="K330" s="2"/>
    </row>
    <row r="331" spans="2:11" x14ac:dyDescent="0.25">
      <c r="B331" s="2" t="s">
        <v>321</v>
      </c>
      <c r="C331" s="2"/>
      <c r="D331" s="2"/>
      <c r="E331" s="9">
        <v>46426177.420000002</v>
      </c>
      <c r="F331" s="9">
        <v>46186478.079999998</v>
      </c>
      <c r="G331" s="2"/>
      <c r="H331" s="2"/>
      <c r="I331" s="2"/>
      <c r="J331" s="2"/>
      <c r="K331" s="2"/>
    </row>
    <row r="332" spans="2:11" x14ac:dyDescent="0.25">
      <c r="B332" s="2" t="s">
        <v>308</v>
      </c>
      <c r="C332" s="2"/>
      <c r="D332" s="2"/>
      <c r="E332" s="9">
        <v>124439515.63</v>
      </c>
      <c r="F332" s="9">
        <v>106495089.39</v>
      </c>
      <c r="G332" s="2"/>
      <c r="H332" s="2"/>
      <c r="I332" s="2"/>
      <c r="J332" s="2"/>
      <c r="K332" s="2"/>
    </row>
    <row r="333" spans="2:11" x14ac:dyDescent="0.25">
      <c r="B333" s="2" t="s">
        <v>157</v>
      </c>
      <c r="C333" s="2"/>
      <c r="D333" s="2"/>
      <c r="E333" s="5">
        <v>1419294.58</v>
      </c>
      <c r="F333" s="5">
        <v>500473.44</v>
      </c>
      <c r="G333" s="2"/>
      <c r="H333" s="2"/>
      <c r="I333" s="2"/>
      <c r="J333" s="2"/>
      <c r="K333" s="2"/>
    </row>
    <row r="334" spans="2:11" x14ac:dyDescent="0.25">
      <c r="B334" s="2" t="s">
        <v>158</v>
      </c>
      <c r="C334" s="2"/>
      <c r="D334" s="2"/>
      <c r="E334" s="5">
        <v>0</v>
      </c>
      <c r="F334" s="5">
        <v>2379494.41</v>
      </c>
      <c r="G334" s="2"/>
      <c r="H334" s="2"/>
      <c r="I334" s="2"/>
      <c r="J334" s="2"/>
      <c r="K334" s="2"/>
    </row>
    <row r="335" spans="2:11" x14ac:dyDescent="0.25">
      <c r="B335" s="2" t="s">
        <v>160</v>
      </c>
      <c r="C335" s="2"/>
      <c r="D335" s="2"/>
      <c r="E335" s="5">
        <v>18446760.210000001</v>
      </c>
      <c r="F335" s="5">
        <v>19319978.620000001</v>
      </c>
      <c r="G335" s="2"/>
      <c r="H335" s="2"/>
      <c r="I335" s="2"/>
      <c r="J335" s="2"/>
      <c r="K335" s="2"/>
    </row>
    <row r="336" spans="2:11" x14ac:dyDescent="0.25">
      <c r="B336" s="2" t="s">
        <v>170</v>
      </c>
      <c r="C336" s="2"/>
      <c r="D336" s="2"/>
      <c r="E336" s="5">
        <v>27480848.199999999</v>
      </c>
      <c r="F336" s="5">
        <v>27538203.739999998</v>
      </c>
      <c r="G336" s="2"/>
      <c r="H336" s="2"/>
      <c r="I336" s="2"/>
      <c r="J336" s="2"/>
      <c r="K336" s="2"/>
    </row>
    <row r="337" spans="2:11" x14ac:dyDescent="0.25">
      <c r="B337" s="2" t="s">
        <v>156</v>
      </c>
      <c r="C337" s="2"/>
      <c r="D337" s="2"/>
      <c r="E337" s="5">
        <v>12704109.35</v>
      </c>
      <c r="F337" s="5">
        <v>89160205.590000004</v>
      </c>
      <c r="G337" s="2"/>
      <c r="H337" s="2"/>
      <c r="I337" s="2"/>
      <c r="J337" s="2"/>
      <c r="K337" s="2"/>
    </row>
    <row r="338" spans="2:11" x14ac:dyDescent="0.25">
      <c r="B338" s="2" t="s">
        <v>25</v>
      </c>
      <c r="C338" s="2"/>
      <c r="D338" s="2"/>
      <c r="E338" s="5">
        <v>2378122.9</v>
      </c>
      <c r="F338" s="5">
        <v>33387.17</v>
      </c>
      <c r="G338" s="2"/>
      <c r="H338" s="2"/>
      <c r="I338" s="2"/>
      <c r="J338" s="2"/>
      <c r="K338" s="2"/>
    </row>
    <row r="339" spans="2:11" x14ac:dyDescent="0.25">
      <c r="B339" s="2" t="s">
        <v>159</v>
      </c>
      <c r="C339" s="2"/>
      <c r="D339" s="2"/>
      <c r="E339" s="16">
        <v>1860633.6000000001</v>
      </c>
      <c r="F339" s="16">
        <v>923861</v>
      </c>
      <c r="G339" s="2"/>
      <c r="H339" s="2"/>
      <c r="I339" s="2"/>
      <c r="J339" s="2"/>
      <c r="K339" s="2"/>
    </row>
    <row r="340" spans="2:11" ht="15.75" thickBot="1" x14ac:dyDescent="0.3">
      <c r="B340" s="1" t="s">
        <v>26</v>
      </c>
      <c r="C340" s="2"/>
      <c r="D340" s="2"/>
      <c r="E340" s="7">
        <f>SUM(E330:E339)</f>
        <v>551099462.45999992</v>
      </c>
      <c r="F340" s="12">
        <f>SUM(F330:F339)</f>
        <v>608192295.76999998</v>
      </c>
      <c r="G340" s="2"/>
      <c r="H340" s="2"/>
      <c r="I340" s="2"/>
      <c r="J340" s="2"/>
      <c r="K340" s="2"/>
    </row>
    <row r="341" spans="2:11" ht="15.75" thickTop="1" x14ac:dyDescent="0.25"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2:11" x14ac:dyDescent="0.25">
      <c r="B342" s="1" t="s">
        <v>274</v>
      </c>
      <c r="C342" s="2"/>
      <c r="D342" s="2"/>
      <c r="E342" s="2"/>
      <c r="F342" s="2"/>
      <c r="G342" s="2"/>
      <c r="H342" s="2"/>
      <c r="I342" s="2"/>
      <c r="J342" s="2"/>
      <c r="K342" s="2"/>
    </row>
    <row r="343" spans="2:11" x14ac:dyDescent="0.25">
      <c r="B343" s="2" t="s">
        <v>162</v>
      </c>
      <c r="C343" s="2"/>
      <c r="D343" s="2"/>
      <c r="E343" s="2"/>
      <c r="F343" s="2"/>
      <c r="G343" s="2"/>
      <c r="H343" s="2"/>
      <c r="I343" s="2"/>
      <c r="J343" s="2"/>
      <c r="K343" s="2"/>
    </row>
    <row r="344" spans="2:11" ht="15.75" thickBot="1" x14ac:dyDescent="0.3">
      <c r="B344" s="1" t="s">
        <v>163</v>
      </c>
      <c r="C344" s="2"/>
      <c r="D344" s="2"/>
      <c r="E344" s="3">
        <v>2022</v>
      </c>
      <c r="F344" s="3">
        <v>2021</v>
      </c>
      <c r="G344" s="2"/>
      <c r="H344" s="2"/>
      <c r="I344" s="2"/>
      <c r="J344" s="2"/>
      <c r="K344" s="2"/>
    </row>
    <row r="345" spans="2:11" x14ac:dyDescent="0.25">
      <c r="B345" s="2" t="s">
        <v>161</v>
      </c>
      <c r="C345" s="2"/>
      <c r="D345" s="2"/>
      <c r="E345" s="18">
        <v>254444866.81</v>
      </c>
      <c r="F345" s="18">
        <v>269432416.73000002</v>
      </c>
      <c r="G345" s="2"/>
      <c r="H345" s="2"/>
      <c r="I345" s="2"/>
      <c r="J345" s="2"/>
      <c r="K345" s="2"/>
    </row>
    <row r="346" spans="2:11" x14ac:dyDescent="0.25">
      <c r="B346" s="2" t="s">
        <v>164</v>
      </c>
      <c r="C346" s="2"/>
      <c r="D346" s="2"/>
      <c r="E346" s="18">
        <v>46333321.600000001</v>
      </c>
      <c r="F346" s="18">
        <v>45336998.68</v>
      </c>
      <c r="G346" s="2"/>
      <c r="H346" s="2"/>
      <c r="I346" s="2"/>
      <c r="J346" s="2"/>
      <c r="K346" s="2"/>
    </row>
    <row r="347" spans="2:11" x14ac:dyDescent="0.25">
      <c r="B347" s="2" t="s">
        <v>165</v>
      </c>
      <c r="C347" s="2"/>
      <c r="D347" s="2"/>
      <c r="E347" s="19">
        <v>15165812.16</v>
      </c>
      <c r="F347" s="19">
        <v>885708.92</v>
      </c>
      <c r="G347" s="2"/>
      <c r="H347" s="2"/>
      <c r="I347" s="2"/>
      <c r="J347" s="2"/>
      <c r="K347" s="2"/>
    </row>
    <row r="348" spans="2:11" ht="15.75" thickBot="1" x14ac:dyDescent="0.3">
      <c r="B348" s="76" t="s">
        <v>8</v>
      </c>
      <c r="C348" s="2"/>
      <c r="D348" s="2"/>
      <c r="E348" s="21">
        <f>SUM(E345:E347)</f>
        <v>315944000.57000005</v>
      </c>
      <c r="F348" s="31">
        <f>SUM(F345:F347)</f>
        <v>315655124.33000004</v>
      </c>
      <c r="G348" s="2"/>
      <c r="H348" s="2"/>
      <c r="I348" s="2"/>
      <c r="J348" s="2"/>
      <c r="K348" s="2"/>
    </row>
    <row r="349" spans="2:11" ht="15.75" thickTop="1" x14ac:dyDescent="0.25"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2:11" x14ac:dyDescent="0.25">
      <c r="B350" s="1" t="s">
        <v>275</v>
      </c>
      <c r="C350" s="2"/>
      <c r="D350" s="2"/>
      <c r="E350" s="2"/>
      <c r="F350" s="2"/>
      <c r="G350" s="2"/>
      <c r="H350" s="2"/>
      <c r="I350" s="2"/>
      <c r="J350" s="2"/>
      <c r="K350" s="2"/>
    </row>
    <row r="351" spans="2:11" x14ac:dyDescent="0.25">
      <c r="B351" s="2" t="s">
        <v>166</v>
      </c>
      <c r="C351" s="2"/>
      <c r="D351" s="2"/>
      <c r="E351" s="2"/>
      <c r="F351" s="2"/>
      <c r="G351" s="2"/>
      <c r="H351" s="2"/>
      <c r="I351" s="2"/>
      <c r="J351" s="2"/>
      <c r="K351" s="2"/>
    </row>
    <row r="352" spans="2:11" ht="15.75" thickBot="1" x14ac:dyDescent="0.3">
      <c r="B352" s="1" t="s">
        <v>163</v>
      </c>
      <c r="C352" s="2"/>
      <c r="D352" s="2"/>
      <c r="E352" s="3">
        <v>2022</v>
      </c>
      <c r="F352" s="3">
        <v>2021</v>
      </c>
      <c r="G352" s="2"/>
      <c r="H352" s="2"/>
      <c r="I352" s="2"/>
      <c r="J352" s="2"/>
      <c r="K352" s="2"/>
    </row>
    <row r="353" spans="2:11" x14ac:dyDescent="0.25">
      <c r="B353" s="2" t="s">
        <v>167</v>
      </c>
      <c r="C353" s="2"/>
      <c r="D353" s="2"/>
      <c r="E353" s="18">
        <v>21936473.5</v>
      </c>
      <c r="F353" s="18">
        <v>21823776.960000001</v>
      </c>
      <c r="G353" s="2"/>
      <c r="H353" s="2"/>
      <c r="I353" s="2"/>
      <c r="J353" s="2"/>
      <c r="K353" s="2"/>
    </row>
    <row r="354" spans="2:11" x14ac:dyDescent="0.25">
      <c r="B354" s="2" t="s">
        <v>168</v>
      </c>
      <c r="C354" s="2"/>
      <c r="D354" s="2"/>
      <c r="E354" s="18">
        <v>3071237.78</v>
      </c>
      <c r="F354" s="8">
        <v>3042537.76</v>
      </c>
      <c r="G354" s="2"/>
      <c r="H354" s="2"/>
      <c r="I354" s="2"/>
      <c r="J354" s="2"/>
      <c r="K354" s="2"/>
    </row>
    <row r="355" spans="2:11" x14ac:dyDescent="0.25">
      <c r="B355" s="2" t="s">
        <v>169</v>
      </c>
      <c r="C355" s="2"/>
      <c r="D355" s="2"/>
      <c r="E355" s="19">
        <v>21418466.140000001</v>
      </c>
      <c r="F355" s="19">
        <v>21320163.359999999</v>
      </c>
      <c r="G355" s="2"/>
      <c r="H355" s="2"/>
      <c r="I355" s="2"/>
      <c r="J355" s="2"/>
      <c r="K355" s="2"/>
    </row>
    <row r="356" spans="2:11" ht="15.75" thickBot="1" x14ac:dyDescent="0.3">
      <c r="B356" s="1" t="s">
        <v>8</v>
      </c>
      <c r="C356" s="2"/>
      <c r="D356" s="2"/>
      <c r="E356" s="28">
        <f>SUM(E353:E355)</f>
        <v>46426177.420000002</v>
      </c>
      <c r="F356" s="31">
        <f>SUM(F353:F355)</f>
        <v>46186478.079999998</v>
      </c>
      <c r="G356" s="2"/>
      <c r="H356" s="2"/>
      <c r="I356" s="2"/>
      <c r="J356" s="2"/>
      <c r="K356" s="2"/>
    </row>
    <row r="357" spans="2:11" ht="15.75" thickTop="1" x14ac:dyDescent="0.25"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2:11" x14ac:dyDescent="0.25">
      <c r="B358" s="1" t="s">
        <v>276</v>
      </c>
      <c r="C358" s="2"/>
      <c r="D358" s="2"/>
      <c r="E358" s="2"/>
      <c r="F358" s="2"/>
      <c r="G358" s="2"/>
      <c r="H358" s="2"/>
      <c r="I358" s="2"/>
      <c r="J358" s="2"/>
      <c r="K358" s="2"/>
    </row>
    <row r="359" spans="2:11" ht="15.75" thickBot="1" x14ac:dyDescent="0.3">
      <c r="B359" s="1" t="s">
        <v>163</v>
      </c>
      <c r="C359" s="2"/>
      <c r="D359" s="2"/>
      <c r="E359" s="3">
        <v>2022</v>
      </c>
      <c r="F359" s="3">
        <v>2021</v>
      </c>
      <c r="G359" s="2"/>
      <c r="H359" s="2"/>
      <c r="I359" s="2"/>
      <c r="J359" s="2"/>
      <c r="K359" s="2"/>
    </row>
    <row r="360" spans="2:11" x14ac:dyDescent="0.25">
      <c r="B360" s="41" t="s">
        <v>225</v>
      </c>
      <c r="C360" s="41"/>
      <c r="D360" s="41"/>
      <c r="E360" s="42">
        <v>21743667.390000001</v>
      </c>
      <c r="F360" s="18">
        <v>24076871.550000001</v>
      </c>
      <c r="G360" s="2"/>
      <c r="H360" s="2"/>
      <c r="I360" s="2"/>
      <c r="J360" s="2"/>
      <c r="K360" s="2"/>
    </row>
    <row r="361" spans="2:11" x14ac:dyDescent="0.25">
      <c r="B361" s="41" t="s">
        <v>221</v>
      </c>
      <c r="C361" s="41"/>
      <c r="D361" s="41"/>
      <c r="E361" s="42">
        <v>3515865.25</v>
      </c>
      <c r="F361" s="32">
        <v>4435748.72</v>
      </c>
      <c r="G361" s="2"/>
      <c r="H361" s="2"/>
      <c r="I361" s="2"/>
      <c r="J361" s="2"/>
      <c r="K361" s="2"/>
    </row>
    <row r="362" spans="2:11" x14ac:dyDescent="0.25">
      <c r="B362" s="112" t="s">
        <v>222</v>
      </c>
      <c r="C362" s="112"/>
      <c r="D362" s="41"/>
      <c r="E362" s="42">
        <v>59744664.950000003</v>
      </c>
      <c r="F362" s="32">
        <v>62181278.950000003</v>
      </c>
      <c r="G362" s="2"/>
      <c r="H362" s="2"/>
      <c r="I362" s="2"/>
      <c r="J362" s="2"/>
      <c r="K362" s="2"/>
    </row>
    <row r="363" spans="2:11" x14ac:dyDescent="0.25">
      <c r="B363" s="112" t="s">
        <v>223</v>
      </c>
      <c r="C363" s="112"/>
      <c r="D363" s="41"/>
      <c r="E363" s="42">
        <v>4011953.04</v>
      </c>
      <c r="F363" s="32">
        <v>203927.24</v>
      </c>
      <c r="G363" s="2"/>
      <c r="H363" s="2"/>
      <c r="I363" s="2"/>
      <c r="J363" s="2"/>
      <c r="K363" s="2"/>
    </row>
    <row r="364" spans="2:11" x14ac:dyDescent="0.25">
      <c r="B364" s="100" t="s">
        <v>224</v>
      </c>
      <c r="C364" s="100"/>
      <c r="D364" s="41"/>
      <c r="E364" s="42">
        <v>20388564.739999998</v>
      </c>
      <c r="F364" s="32"/>
      <c r="G364" s="2"/>
      <c r="H364" s="2"/>
      <c r="I364" s="2"/>
      <c r="J364" s="2"/>
      <c r="K364" s="2"/>
    </row>
    <row r="365" spans="2:11" x14ac:dyDescent="0.25">
      <c r="B365" s="44" t="s">
        <v>239</v>
      </c>
      <c r="C365" s="44"/>
      <c r="D365" s="41"/>
      <c r="E365" s="43">
        <v>15034800.26</v>
      </c>
      <c r="F365" s="19">
        <v>15597262.93</v>
      </c>
      <c r="G365" s="2"/>
      <c r="H365" s="2"/>
      <c r="I365" s="2"/>
      <c r="J365" s="2"/>
      <c r="K365" s="2"/>
    </row>
    <row r="366" spans="2:11" ht="15.75" thickBot="1" x14ac:dyDescent="0.3">
      <c r="B366" s="1" t="s">
        <v>8</v>
      </c>
      <c r="C366" s="2"/>
      <c r="D366" s="2"/>
      <c r="E366" s="28">
        <f>SUM(E360:E365)</f>
        <v>124439515.63000001</v>
      </c>
      <c r="F366" s="28">
        <f>SUM(F360:F365)</f>
        <v>106495089.38999999</v>
      </c>
      <c r="G366" s="2"/>
      <c r="H366" s="2"/>
      <c r="I366" s="2"/>
      <c r="J366" s="2"/>
      <c r="K366" s="2"/>
    </row>
    <row r="367" spans="2:11" ht="15.75" thickTop="1" x14ac:dyDescent="0.25"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2:11" x14ac:dyDescent="0.25"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2:11" x14ac:dyDescent="0.25">
      <c r="B369" s="2" t="s">
        <v>324</v>
      </c>
      <c r="C369" s="2"/>
      <c r="D369" s="2"/>
      <c r="E369" s="2"/>
      <c r="F369" s="2"/>
      <c r="G369" s="2"/>
      <c r="H369" s="2"/>
      <c r="I369" s="2"/>
      <c r="J369" s="2"/>
      <c r="K369" s="2"/>
    </row>
    <row r="370" spans="2:11" x14ac:dyDescent="0.25">
      <c r="B370" s="2" t="s">
        <v>273</v>
      </c>
      <c r="C370" s="2"/>
      <c r="D370" s="2"/>
      <c r="E370" s="2"/>
      <c r="F370" s="2"/>
      <c r="G370" s="2"/>
      <c r="H370" s="2"/>
      <c r="I370" s="2"/>
      <c r="J370" s="2"/>
      <c r="K370" s="2"/>
    </row>
    <row r="371" spans="2:11" x14ac:dyDescent="0.25"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2:11" ht="15.75" thickBot="1" x14ac:dyDescent="0.3">
      <c r="B372" s="1" t="s">
        <v>163</v>
      </c>
      <c r="C372" s="2"/>
      <c r="D372" s="2"/>
      <c r="E372" s="3">
        <v>2022</v>
      </c>
      <c r="F372" s="3">
        <v>2021</v>
      </c>
      <c r="G372" s="2"/>
      <c r="H372" s="2"/>
      <c r="I372" s="2"/>
      <c r="J372" s="2"/>
      <c r="K372" s="2"/>
    </row>
    <row r="373" spans="2:11" x14ac:dyDescent="0.25">
      <c r="B373" s="26" t="s">
        <v>277</v>
      </c>
      <c r="C373" s="26"/>
      <c r="D373" s="26"/>
      <c r="E373" s="72">
        <v>574000</v>
      </c>
      <c r="F373" s="72">
        <v>134700</v>
      </c>
      <c r="G373" s="2"/>
      <c r="H373" s="2"/>
      <c r="I373" s="2"/>
      <c r="J373" s="2"/>
      <c r="K373" s="2"/>
    </row>
    <row r="374" spans="2:11" x14ac:dyDescent="0.25">
      <c r="B374" s="26" t="s">
        <v>322</v>
      </c>
      <c r="C374" s="26"/>
      <c r="D374" s="26"/>
      <c r="E374" s="71">
        <v>1715740</v>
      </c>
      <c r="F374" s="71">
        <v>274652.79999999999</v>
      </c>
      <c r="G374" s="2"/>
      <c r="H374" s="2"/>
      <c r="I374" s="2"/>
      <c r="J374" s="2"/>
      <c r="K374" s="2"/>
    </row>
    <row r="375" spans="2:11" x14ac:dyDescent="0.25">
      <c r="B375" s="26" t="s">
        <v>278</v>
      </c>
      <c r="C375" s="26"/>
      <c r="D375" s="26"/>
      <c r="E375" s="71">
        <v>35118109.560000002</v>
      </c>
      <c r="F375" s="71">
        <v>1864130.5</v>
      </c>
      <c r="G375" s="2"/>
      <c r="H375" s="2"/>
      <c r="I375" s="2"/>
      <c r="J375" s="2"/>
      <c r="K375" s="2"/>
    </row>
    <row r="376" spans="2:11" x14ac:dyDescent="0.25">
      <c r="B376" s="26" t="s">
        <v>220</v>
      </c>
      <c r="C376" s="26"/>
      <c r="D376" s="26"/>
      <c r="E376" s="81">
        <v>0</v>
      </c>
      <c r="F376" s="81">
        <v>60000</v>
      </c>
      <c r="G376" s="2"/>
      <c r="H376" s="2"/>
      <c r="I376" s="2"/>
      <c r="J376" s="2"/>
      <c r="K376" s="2"/>
    </row>
    <row r="377" spans="2:11" ht="15.75" thickBot="1" x14ac:dyDescent="0.3">
      <c r="B377" s="76" t="s">
        <v>26</v>
      </c>
      <c r="C377" s="26"/>
      <c r="D377" s="26"/>
      <c r="E377" s="82">
        <f>SUM(E373:E376)</f>
        <v>37407849.560000002</v>
      </c>
      <c r="F377" s="83">
        <f>SUM(F373:F376)</f>
        <v>2333483.2999999998</v>
      </c>
      <c r="G377" s="2"/>
      <c r="H377" s="2"/>
      <c r="I377" s="2"/>
      <c r="J377" s="2"/>
      <c r="K377" s="2"/>
    </row>
    <row r="378" spans="2:11" ht="15.75" thickTop="1" x14ac:dyDescent="0.25">
      <c r="B378" s="76"/>
      <c r="C378" s="26"/>
      <c r="D378" s="26"/>
      <c r="E378" s="84"/>
      <c r="F378" s="85"/>
      <c r="G378" s="2"/>
      <c r="H378" s="2"/>
      <c r="I378" s="2"/>
      <c r="J378" s="2"/>
      <c r="K378" s="2"/>
    </row>
    <row r="379" spans="2:11" x14ac:dyDescent="0.25">
      <c r="B379" s="2"/>
      <c r="C379" s="2"/>
      <c r="D379" s="2"/>
      <c r="E379" s="18"/>
      <c r="F379" s="2"/>
      <c r="G379" s="2"/>
      <c r="H379" s="2"/>
      <c r="I379" s="2"/>
      <c r="J379" s="2"/>
      <c r="K379" s="2"/>
    </row>
    <row r="380" spans="2:11" s="86" customFormat="1" x14ac:dyDescent="0.25">
      <c r="B380" s="76" t="s">
        <v>279</v>
      </c>
      <c r="C380" s="76"/>
      <c r="D380" s="26"/>
      <c r="E380" s="26"/>
      <c r="F380" s="26"/>
      <c r="G380" s="26"/>
      <c r="H380" s="26"/>
      <c r="I380" s="26"/>
      <c r="J380" s="26"/>
      <c r="K380" s="26"/>
    </row>
    <row r="381" spans="2:11" s="86" customFormat="1" x14ac:dyDescent="0.25">
      <c r="B381" s="26" t="s">
        <v>280</v>
      </c>
      <c r="C381" s="26"/>
      <c r="D381" s="26"/>
      <c r="E381" s="26"/>
      <c r="F381" s="26"/>
      <c r="G381" s="26"/>
      <c r="H381" s="26"/>
      <c r="I381" s="26"/>
      <c r="J381" s="26"/>
      <c r="K381" s="26"/>
    </row>
    <row r="382" spans="2:11" s="86" customFormat="1" x14ac:dyDescent="0.25">
      <c r="B382" s="26" t="s">
        <v>171</v>
      </c>
      <c r="C382" s="26"/>
      <c r="D382" s="26"/>
      <c r="E382" s="26"/>
      <c r="F382" s="26"/>
      <c r="G382" s="26"/>
      <c r="H382" s="26"/>
      <c r="I382" s="26"/>
      <c r="J382" s="26"/>
      <c r="K382" s="26"/>
    </row>
    <row r="383" spans="2:11" s="86" customFormat="1" ht="15.75" thickBot="1" x14ac:dyDescent="0.3">
      <c r="B383" s="76" t="s">
        <v>19</v>
      </c>
      <c r="C383" s="26"/>
      <c r="D383" s="26"/>
      <c r="E383" s="106">
        <v>2022</v>
      </c>
      <c r="F383" s="106">
        <v>2021</v>
      </c>
      <c r="G383" s="26"/>
      <c r="H383" s="26"/>
      <c r="I383" s="26"/>
      <c r="J383" s="26"/>
      <c r="K383" s="26"/>
    </row>
    <row r="384" spans="2:11" s="86" customFormat="1" x14ac:dyDescent="0.25">
      <c r="B384" s="26" t="s">
        <v>281</v>
      </c>
      <c r="C384" s="26"/>
      <c r="D384" s="26"/>
      <c r="E384" s="27">
        <v>4173815.75</v>
      </c>
      <c r="F384" s="58">
        <v>3401614.04</v>
      </c>
      <c r="G384" s="26"/>
      <c r="H384" s="26"/>
      <c r="I384" s="26"/>
      <c r="J384" s="26"/>
      <c r="K384" s="26"/>
    </row>
    <row r="385" spans="2:11" s="86" customFormat="1" x14ac:dyDescent="0.25">
      <c r="B385" s="26" t="s">
        <v>282</v>
      </c>
      <c r="C385" s="26"/>
      <c r="D385" s="26"/>
      <c r="E385" s="27">
        <v>13706532.65</v>
      </c>
      <c r="F385" s="58">
        <v>5378449.3200000003</v>
      </c>
      <c r="G385" s="26"/>
      <c r="H385" s="26"/>
      <c r="I385" s="26"/>
      <c r="J385" s="26"/>
      <c r="K385" s="26"/>
    </row>
    <row r="386" spans="2:11" s="86" customFormat="1" x14ac:dyDescent="0.25">
      <c r="B386" s="26" t="s">
        <v>28</v>
      </c>
      <c r="C386" s="26"/>
      <c r="D386" s="26"/>
      <c r="E386" s="27">
        <v>420560.43</v>
      </c>
      <c r="F386" s="58">
        <v>178615.25</v>
      </c>
      <c r="G386" s="26"/>
      <c r="H386" s="26"/>
      <c r="I386" s="26"/>
      <c r="J386" s="26"/>
      <c r="K386" s="26"/>
    </row>
    <row r="387" spans="2:11" s="86" customFormat="1" x14ac:dyDescent="0.25">
      <c r="B387" s="26" t="s">
        <v>173</v>
      </c>
      <c r="C387" s="26"/>
      <c r="D387" s="26"/>
      <c r="E387" s="27">
        <v>16097661.220000001</v>
      </c>
      <c r="F387" s="58">
        <v>13864578.539999999</v>
      </c>
      <c r="G387" s="26"/>
      <c r="H387" s="26"/>
      <c r="I387" s="26"/>
      <c r="J387" s="26"/>
      <c r="K387" s="26"/>
    </row>
    <row r="388" spans="2:11" s="86" customFormat="1" x14ac:dyDescent="0.25">
      <c r="B388" s="26" t="s">
        <v>174</v>
      </c>
      <c r="C388" s="26"/>
      <c r="D388" s="26"/>
      <c r="E388" s="27">
        <v>2702398.15</v>
      </c>
      <c r="F388" s="58">
        <v>1590030.12</v>
      </c>
      <c r="G388" s="26"/>
      <c r="H388" s="26"/>
      <c r="I388" s="26"/>
      <c r="J388" s="26"/>
      <c r="K388" s="26"/>
    </row>
    <row r="389" spans="2:11" s="86" customFormat="1" x14ac:dyDescent="0.25">
      <c r="B389" s="26" t="s">
        <v>219</v>
      </c>
      <c r="C389" s="26"/>
      <c r="D389" s="26"/>
      <c r="E389" s="27">
        <v>11493540.890000001</v>
      </c>
      <c r="F389" s="81">
        <v>5777070.29</v>
      </c>
      <c r="G389" s="26"/>
      <c r="H389" s="26"/>
      <c r="I389" s="26"/>
      <c r="J389" s="26"/>
      <c r="K389" s="26"/>
    </row>
    <row r="390" spans="2:11" s="86" customFormat="1" ht="15.75" thickBot="1" x14ac:dyDescent="0.3">
      <c r="B390" s="76" t="s">
        <v>8</v>
      </c>
      <c r="C390" s="26"/>
      <c r="D390" s="26"/>
      <c r="E390" s="83">
        <f>SUM(E384:E389)</f>
        <v>48594509.089999996</v>
      </c>
      <c r="F390" s="79">
        <f>SUM(F384:F389)</f>
        <v>30190357.559999999</v>
      </c>
      <c r="G390" s="26"/>
      <c r="H390" s="26"/>
      <c r="I390" s="26"/>
      <c r="J390" s="26"/>
      <c r="K390" s="26"/>
    </row>
    <row r="391" spans="2:11" s="86" customFormat="1" ht="15.75" thickTop="1" x14ac:dyDescent="0.25">
      <c r="B391" s="26"/>
      <c r="C391" s="26"/>
      <c r="D391" s="26"/>
      <c r="E391" s="72"/>
      <c r="F391" s="72"/>
      <c r="G391" s="26"/>
      <c r="H391" s="26"/>
      <c r="I391" s="26"/>
      <c r="J391" s="26"/>
      <c r="K391" s="26"/>
    </row>
    <row r="392" spans="2:11" s="86" customFormat="1" x14ac:dyDescent="0.25">
      <c r="B392" s="1" t="s">
        <v>283</v>
      </c>
      <c r="C392" s="2"/>
      <c r="D392" s="2"/>
      <c r="E392" s="2"/>
      <c r="F392" s="2"/>
      <c r="G392" s="26"/>
      <c r="H392" s="26"/>
      <c r="I392" s="26"/>
      <c r="J392" s="26"/>
      <c r="K392" s="26"/>
    </row>
    <row r="393" spans="2:11" s="86" customFormat="1" x14ac:dyDescent="0.25">
      <c r="B393" s="2" t="s">
        <v>175</v>
      </c>
      <c r="C393" s="2"/>
      <c r="D393" s="2"/>
      <c r="E393" s="2"/>
      <c r="F393" s="2"/>
      <c r="G393" s="26"/>
      <c r="H393" s="26"/>
      <c r="I393" s="26"/>
      <c r="J393" s="26"/>
      <c r="K393" s="26"/>
    </row>
    <row r="394" spans="2:11" s="86" customFormat="1" x14ac:dyDescent="0.25">
      <c r="B394" s="2" t="s">
        <v>176</v>
      </c>
      <c r="C394" s="2"/>
      <c r="D394" s="2"/>
      <c r="E394" s="2"/>
      <c r="F394" s="2"/>
      <c r="G394" s="26"/>
      <c r="H394" s="26"/>
      <c r="I394" s="26"/>
      <c r="J394" s="26"/>
      <c r="K394" s="26"/>
    </row>
    <row r="395" spans="2:11" s="86" customFormat="1" x14ac:dyDescent="0.25">
      <c r="B395" s="2" t="s">
        <v>177</v>
      </c>
      <c r="C395" s="2"/>
      <c r="D395" s="2"/>
      <c r="E395" s="2"/>
      <c r="F395" s="2"/>
      <c r="G395" s="26"/>
      <c r="H395" s="26"/>
      <c r="I395" s="26"/>
      <c r="J395" s="26"/>
      <c r="K395" s="26"/>
    </row>
    <row r="396" spans="2:11" s="86" customFormat="1" ht="15.75" thickBot="1" x14ac:dyDescent="0.3">
      <c r="B396" s="1" t="s">
        <v>19</v>
      </c>
      <c r="C396" s="1"/>
      <c r="D396" s="1"/>
      <c r="E396" s="3">
        <v>2022</v>
      </c>
      <c r="F396" s="3">
        <v>2021</v>
      </c>
      <c r="G396" s="26"/>
      <c r="H396" s="26"/>
      <c r="I396" s="26"/>
      <c r="J396" s="26"/>
      <c r="K396" s="26"/>
    </row>
    <row r="397" spans="2:11" s="86" customFormat="1" x14ac:dyDescent="0.25">
      <c r="B397" s="2" t="s">
        <v>178</v>
      </c>
      <c r="C397" s="2"/>
      <c r="D397" s="2"/>
      <c r="E397" s="5">
        <v>3112633.36</v>
      </c>
      <c r="F397" s="5">
        <v>3355375.79</v>
      </c>
      <c r="G397" s="26"/>
      <c r="H397" s="26"/>
      <c r="I397" s="26"/>
      <c r="J397" s="26"/>
      <c r="K397" s="26"/>
    </row>
    <row r="398" spans="2:11" s="86" customFormat="1" x14ac:dyDescent="0.25">
      <c r="B398" s="2" t="s">
        <v>179</v>
      </c>
      <c r="C398" s="2"/>
      <c r="D398" s="2"/>
      <c r="E398" s="5">
        <v>3634843.8</v>
      </c>
      <c r="F398" s="5">
        <v>1004257.2</v>
      </c>
      <c r="G398" s="26"/>
      <c r="H398" s="26"/>
      <c r="I398" s="26"/>
      <c r="J398" s="26"/>
      <c r="K398" s="26"/>
    </row>
    <row r="399" spans="2:11" s="86" customFormat="1" x14ac:dyDescent="0.25">
      <c r="B399" s="2" t="s">
        <v>180</v>
      </c>
      <c r="C399" s="2"/>
      <c r="D399" s="2"/>
      <c r="E399" s="5">
        <v>1107231.9099999999</v>
      </c>
      <c r="F399" s="5">
        <v>3969408.16</v>
      </c>
      <c r="G399" s="26"/>
      <c r="H399" s="26"/>
      <c r="I399" s="26"/>
      <c r="J399" s="26"/>
      <c r="K399" s="26"/>
    </row>
    <row r="400" spans="2:11" s="86" customFormat="1" x14ac:dyDescent="0.25">
      <c r="B400" s="2" t="s">
        <v>181</v>
      </c>
      <c r="C400" s="2"/>
      <c r="D400" s="2"/>
      <c r="E400" s="5">
        <v>2065275.42</v>
      </c>
      <c r="F400" s="5">
        <v>1981117.34</v>
      </c>
      <c r="G400" s="26"/>
      <c r="H400" s="26"/>
      <c r="I400" s="26"/>
      <c r="J400" s="26"/>
      <c r="K400" s="26"/>
    </row>
    <row r="401" spans="2:11" s="86" customFormat="1" x14ac:dyDescent="0.25">
      <c r="B401" s="2" t="s">
        <v>303</v>
      </c>
      <c r="C401" s="2"/>
      <c r="D401" s="2"/>
      <c r="E401" s="16"/>
      <c r="F401" s="16">
        <v>491440.45</v>
      </c>
      <c r="G401" s="26"/>
      <c r="H401" s="26"/>
      <c r="I401" s="26"/>
      <c r="J401" s="26"/>
      <c r="K401" s="26"/>
    </row>
    <row r="402" spans="2:11" s="86" customFormat="1" ht="15.75" thickBot="1" x14ac:dyDescent="0.3">
      <c r="B402" s="1" t="s">
        <v>26</v>
      </c>
      <c r="C402" s="2"/>
      <c r="D402" s="2"/>
      <c r="E402" s="7">
        <f>SUM(E397:E401)</f>
        <v>9919984.4900000002</v>
      </c>
      <c r="F402" s="7">
        <f>SUM(F397:F401)</f>
        <v>10801598.939999999</v>
      </c>
      <c r="G402" s="26"/>
      <c r="H402" s="26"/>
      <c r="I402" s="26"/>
      <c r="J402" s="26"/>
      <c r="K402" s="26"/>
    </row>
    <row r="403" spans="2:11" s="86" customFormat="1" ht="15.75" thickTop="1" x14ac:dyDescent="0.25">
      <c r="B403" s="26"/>
      <c r="C403" s="26"/>
      <c r="D403" s="26"/>
      <c r="E403" s="72"/>
      <c r="F403" s="72"/>
      <c r="G403" s="26"/>
      <c r="H403" s="26"/>
      <c r="I403" s="26"/>
      <c r="J403" s="26"/>
      <c r="K403" s="26"/>
    </row>
    <row r="404" spans="2:11" s="86" customFormat="1" x14ac:dyDescent="0.25">
      <c r="B404" s="1" t="s">
        <v>284</v>
      </c>
      <c r="C404" s="2"/>
      <c r="D404" s="2"/>
      <c r="E404" s="10"/>
      <c r="F404" s="68"/>
      <c r="G404" s="26"/>
      <c r="H404" s="26"/>
      <c r="I404" s="26"/>
      <c r="J404" s="26"/>
      <c r="K404" s="26"/>
    </row>
    <row r="405" spans="2:11" s="86" customFormat="1" ht="15.75" thickBot="1" x14ac:dyDescent="0.3">
      <c r="B405" s="1" t="s">
        <v>19</v>
      </c>
      <c r="C405" s="1"/>
      <c r="D405" s="1"/>
      <c r="E405" s="3">
        <v>2022</v>
      </c>
      <c r="F405" s="3">
        <v>2021</v>
      </c>
      <c r="G405" s="26"/>
      <c r="H405" s="26"/>
      <c r="I405" s="26"/>
      <c r="J405" s="26"/>
      <c r="K405" s="26"/>
    </row>
    <row r="406" spans="2:11" s="86" customFormat="1" x14ac:dyDescent="0.25">
      <c r="B406" s="1" t="s">
        <v>263</v>
      </c>
      <c r="C406" s="2"/>
      <c r="D406" s="2"/>
      <c r="E406" s="71">
        <v>6610998.7599999998</v>
      </c>
      <c r="F406" s="98">
        <v>9048820.0500000007</v>
      </c>
      <c r="G406" s="26"/>
      <c r="H406" s="26"/>
      <c r="I406" s="26"/>
      <c r="J406" s="26"/>
      <c r="K406" s="26"/>
    </row>
    <row r="407" spans="2:11" s="86" customFormat="1" x14ac:dyDescent="0.25">
      <c r="B407" s="26" t="s">
        <v>285</v>
      </c>
      <c r="C407" s="26"/>
      <c r="D407" s="26"/>
      <c r="E407" s="72">
        <v>7177328.1100000003</v>
      </c>
      <c r="F407" s="72">
        <v>7015925.5599999996</v>
      </c>
      <c r="G407" s="26"/>
      <c r="H407" s="26"/>
      <c r="I407" s="26"/>
      <c r="J407" s="26"/>
      <c r="K407" s="26"/>
    </row>
    <row r="408" spans="2:11" s="86" customFormat="1" x14ac:dyDescent="0.25">
      <c r="B408" s="26" t="s">
        <v>286</v>
      </c>
      <c r="C408" s="26"/>
      <c r="D408" s="26"/>
      <c r="E408" s="72">
        <v>2133378.67</v>
      </c>
      <c r="F408" s="72">
        <v>3478481</v>
      </c>
      <c r="G408" s="26"/>
      <c r="H408" s="26"/>
      <c r="I408" s="26"/>
      <c r="J408" s="26"/>
      <c r="K408" s="26"/>
    </row>
    <row r="409" spans="2:11" s="86" customFormat="1" x14ac:dyDescent="0.25">
      <c r="B409" s="26" t="s">
        <v>287</v>
      </c>
      <c r="C409" s="26"/>
      <c r="D409" s="26"/>
      <c r="E409" s="72">
        <v>1084924.8999999999</v>
      </c>
      <c r="F409" s="72">
        <v>803873</v>
      </c>
      <c r="G409" s="26"/>
      <c r="H409" s="26"/>
      <c r="I409" s="26"/>
      <c r="J409" s="26"/>
      <c r="K409" s="26"/>
    </row>
    <row r="410" spans="2:11" s="86" customFormat="1" x14ac:dyDescent="0.25">
      <c r="B410" s="26" t="s">
        <v>172</v>
      </c>
      <c r="C410" s="26"/>
      <c r="D410" s="26"/>
      <c r="E410" s="72">
        <v>4017047.5</v>
      </c>
      <c r="F410" s="72">
        <v>2092042.23</v>
      </c>
      <c r="G410" s="26"/>
      <c r="H410" s="26"/>
      <c r="I410" s="26"/>
      <c r="J410" s="26"/>
      <c r="K410" s="26"/>
    </row>
    <row r="411" spans="2:11" s="86" customFormat="1" x14ac:dyDescent="0.25">
      <c r="B411" s="26" t="s">
        <v>289</v>
      </c>
      <c r="C411" s="26"/>
      <c r="D411" s="26"/>
      <c r="E411" s="72">
        <v>61952239.049999997</v>
      </c>
      <c r="F411" s="72">
        <v>22786444.300000001</v>
      </c>
      <c r="G411" s="26"/>
      <c r="H411" s="26"/>
      <c r="I411" s="26"/>
      <c r="J411" s="26"/>
      <c r="K411" s="26"/>
    </row>
    <row r="412" spans="2:11" s="86" customFormat="1" x14ac:dyDescent="0.25">
      <c r="B412" s="26" t="s">
        <v>290</v>
      </c>
      <c r="C412" s="26"/>
      <c r="D412" s="26"/>
      <c r="E412" s="72">
        <v>17010203.77</v>
      </c>
      <c r="F412" s="72">
        <v>9111568.7400000002</v>
      </c>
      <c r="G412" s="26"/>
      <c r="H412" s="26"/>
      <c r="I412" s="26"/>
      <c r="J412" s="26"/>
      <c r="K412" s="26"/>
    </row>
    <row r="413" spans="2:11" s="86" customFormat="1" x14ac:dyDescent="0.25">
      <c r="B413" s="26" t="s">
        <v>291</v>
      </c>
      <c r="C413" s="26"/>
      <c r="D413" s="26"/>
      <c r="E413" s="71">
        <v>707684.77</v>
      </c>
      <c r="F413" s="72">
        <v>1921281.27</v>
      </c>
      <c r="G413" s="26"/>
      <c r="H413" s="26"/>
      <c r="I413" s="26"/>
      <c r="J413" s="26"/>
      <c r="K413" s="26"/>
    </row>
    <row r="414" spans="2:11" s="86" customFormat="1" x14ac:dyDescent="0.25">
      <c r="B414" s="26" t="s">
        <v>292</v>
      </c>
      <c r="C414" s="26"/>
      <c r="D414" s="26"/>
      <c r="E414" s="69">
        <v>3370666.52</v>
      </c>
      <c r="F414" s="69">
        <v>4538342.68</v>
      </c>
      <c r="G414" s="26"/>
      <c r="H414" s="26"/>
      <c r="I414" s="26"/>
      <c r="J414" s="26"/>
      <c r="K414" s="26"/>
    </row>
    <row r="415" spans="2:11" s="86" customFormat="1" ht="15.75" thickBot="1" x14ac:dyDescent="0.3">
      <c r="B415" s="67" t="s">
        <v>8</v>
      </c>
      <c r="C415" s="67"/>
      <c r="D415" s="67"/>
      <c r="E415" s="87">
        <f>SUM(E406:E414)</f>
        <v>104064472.04999998</v>
      </c>
      <c r="F415" s="87">
        <f>SUM(F406:F414)</f>
        <v>60796778.830000006</v>
      </c>
      <c r="G415" s="26"/>
      <c r="H415" s="26"/>
      <c r="I415" s="26"/>
      <c r="J415" s="26"/>
      <c r="K415" s="26"/>
    </row>
    <row r="416" spans="2:11" s="86" customFormat="1" ht="15.75" thickTop="1" x14ac:dyDescent="0.25">
      <c r="B416" s="26"/>
      <c r="C416" s="26"/>
      <c r="D416" s="26"/>
      <c r="E416" s="72"/>
      <c r="F416" s="72"/>
      <c r="G416" s="26"/>
      <c r="H416" s="26"/>
      <c r="I416" s="26"/>
      <c r="J416" s="26"/>
      <c r="K416" s="26"/>
    </row>
    <row r="417" spans="2:11" s="86" customFormat="1" x14ac:dyDescent="0.25">
      <c r="B417" s="26"/>
      <c r="C417" s="26"/>
      <c r="D417" s="26"/>
      <c r="E417" s="72"/>
      <c r="F417" s="72"/>
      <c r="G417" s="26"/>
      <c r="H417" s="26"/>
      <c r="I417" s="26"/>
      <c r="J417" s="26"/>
      <c r="K417" s="26"/>
    </row>
    <row r="418" spans="2:11" s="86" customFormat="1" ht="15.75" thickBot="1" x14ac:dyDescent="0.3">
      <c r="B418" s="1" t="s">
        <v>19</v>
      </c>
      <c r="C418" s="1"/>
      <c r="D418" s="1"/>
      <c r="E418" s="3">
        <v>2022</v>
      </c>
      <c r="F418" s="3">
        <v>2021</v>
      </c>
      <c r="G418" s="26"/>
      <c r="H418" s="26"/>
      <c r="I418" s="26"/>
      <c r="J418" s="26"/>
      <c r="K418" s="26"/>
    </row>
    <row r="419" spans="2:11" s="86" customFormat="1" ht="15.75" thickBot="1" x14ac:dyDescent="0.3">
      <c r="B419" s="26" t="s">
        <v>288</v>
      </c>
      <c r="C419" s="26"/>
      <c r="D419" s="26"/>
      <c r="E419" s="73">
        <v>1636463.02</v>
      </c>
      <c r="F419" s="73">
        <v>0</v>
      </c>
      <c r="G419" s="26"/>
      <c r="H419" s="26"/>
      <c r="I419" s="26"/>
      <c r="J419" s="26"/>
      <c r="K419" s="26"/>
    </row>
    <row r="420" spans="2:11" s="86" customFormat="1" ht="15.75" thickBot="1" x14ac:dyDescent="0.3">
      <c r="B420" s="67" t="s">
        <v>8</v>
      </c>
      <c r="C420" s="26"/>
      <c r="D420" s="26"/>
      <c r="E420" s="74">
        <f>SUM(E419)</f>
        <v>1636463.02</v>
      </c>
      <c r="F420" s="74">
        <f>SUM(F419)</f>
        <v>0</v>
      </c>
      <c r="G420" s="26"/>
      <c r="H420" s="26"/>
      <c r="I420" s="26"/>
      <c r="J420" s="26"/>
      <c r="K420" s="26"/>
    </row>
    <row r="421" spans="2:11" ht="15.75" thickTop="1" x14ac:dyDescent="0.25">
      <c r="B421" s="2"/>
      <c r="C421" s="2"/>
      <c r="D421" s="2"/>
      <c r="E421" s="13"/>
      <c r="F421" s="13"/>
      <c r="G421" s="2"/>
      <c r="H421" s="2"/>
      <c r="I421" s="2"/>
      <c r="J421" s="2"/>
      <c r="K421" s="2"/>
    </row>
    <row r="422" spans="2:11" x14ac:dyDescent="0.25">
      <c r="B422" s="1" t="s">
        <v>293</v>
      </c>
      <c r="C422" s="2"/>
      <c r="D422" s="2"/>
      <c r="E422" s="2"/>
      <c r="F422" s="2"/>
      <c r="G422" s="2"/>
      <c r="H422" s="2"/>
      <c r="I422" s="2"/>
      <c r="J422" s="2"/>
      <c r="K422" s="2"/>
    </row>
    <row r="423" spans="2:11" x14ac:dyDescent="0.25">
      <c r="B423" s="2" t="s">
        <v>182</v>
      </c>
      <c r="C423" s="2"/>
      <c r="D423" s="2"/>
      <c r="E423" s="2"/>
      <c r="F423" s="2"/>
      <c r="G423" s="2"/>
      <c r="H423" s="2"/>
      <c r="I423" s="2"/>
      <c r="J423" s="2"/>
      <c r="K423" s="2"/>
    </row>
    <row r="424" spans="2:11" x14ac:dyDescent="0.25">
      <c r="B424" s="1" t="s">
        <v>19</v>
      </c>
      <c r="C424" s="2"/>
      <c r="D424" s="2"/>
      <c r="E424" s="14">
        <v>2022</v>
      </c>
      <c r="F424" s="14">
        <v>2021</v>
      </c>
      <c r="G424" s="2"/>
      <c r="H424" s="2"/>
      <c r="I424" s="2"/>
      <c r="J424" s="2"/>
      <c r="K424" s="2"/>
    </row>
    <row r="425" spans="2:11" x14ac:dyDescent="0.25">
      <c r="B425" s="2" t="s">
        <v>183</v>
      </c>
      <c r="C425" s="2"/>
      <c r="D425" s="2"/>
      <c r="E425" s="16">
        <v>164015.78</v>
      </c>
      <c r="F425" s="16">
        <v>35909.93</v>
      </c>
      <c r="G425" s="2"/>
      <c r="H425" s="2"/>
      <c r="I425" s="2"/>
      <c r="J425" s="2"/>
      <c r="K425" s="2"/>
    </row>
    <row r="426" spans="2:11" ht="15.75" thickBot="1" x14ac:dyDescent="0.3">
      <c r="B426" s="1" t="s">
        <v>26</v>
      </c>
      <c r="C426" s="2"/>
      <c r="D426" s="2"/>
      <c r="E426" s="7">
        <f>SUM(E425)</f>
        <v>164015.78</v>
      </c>
      <c r="F426" s="7">
        <f>SUM(F425)</f>
        <v>35909.93</v>
      </c>
      <c r="G426" s="2"/>
      <c r="H426" s="2"/>
      <c r="I426" s="2"/>
      <c r="J426" s="2"/>
      <c r="K426" s="2"/>
    </row>
    <row r="427" spans="2:11" ht="15.75" thickTop="1" x14ac:dyDescent="0.25"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2:11" x14ac:dyDescent="0.25">
      <c r="B428" s="1" t="s">
        <v>295</v>
      </c>
      <c r="C428" s="2"/>
      <c r="D428" s="2"/>
      <c r="E428" s="2"/>
      <c r="F428" s="2"/>
      <c r="G428" s="2"/>
      <c r="H428" s="2"/>
      <c r="I428" s="2"/>
      <c r="J428" s="2"/>
      <c r="K428" s="2"/>
    </row>
    <row r="429" spans="2:11" x14ac:dyDescent="0.25">
      <c r="B429" s="2" t="s">
        <v>184</v>
      </c>
      <c r="C429" s="2"/>
      <c r="D429" s="2"/>
      <c r="E429" s="2"/>
      <c r="F429" s="2"/>
      <c r="G429" s="2"/>
      <c r="H429" s="2"/>
      <c r="I429" s="2"/>
      <c r="J429" s="2"/>
      <c r="K429" s="2"/>
    </row>
    <row r="430" spans="2:11" x14ac:dyDescent="0.25">
      <c r="B430" s="2" t="s">
        <v>177</v>
      </c>
      <c r="C430" s="2"/>
      <c r="D430" s="2"/>
      <c r="E430" s="2"/>
      <c r="F430" s="2"/>
      <c r="G430" s="2"/>
      <c r="H430" s="2"/>
      <c r="I430" s="2"/>
      <c r="J430" s="2"/>
      <c r="K430" s="2"/>
    </row>
    <row r="431" spans="2:11" x14ac:dyDescent="0.25">
      <c r="B431" s="1" t="s">
        <v>19</v>
      </c>
      <c r="C431" s="2"/>
      <c r="D431" s="2"/>
      <c r="E431" s="14">
        <v>2022</v>
      </c>
      <c r="F431" s="14">
        <v>2021</v>
      </c>
      <c r="G431" s="2"/>
      <c r="H431" s="2"/>
      <c r="I431" s="2"/>
      <c r="J431" s="2"/>
      <c r="K431" s="2"/>
    </row>
    <row r="432" spans="2:11" x14ac:dyDescent="0.25">
      <c r="B432" s="2" t="s">
        <v>185</v>
      </c>
      <c r="C432" s="2"/>
      <c r="D432" s="2"/>
      <c r="E432" s="18">
        <v>-2373861927.9000001</v>
      </c>
      <c r="F432" s="32">
        <v>-2379165576.02</v>
      </c>
      <c r="G432" s="2"/>
      <c r="H432" s="2"/>
      <c r="I432" s="2"/>
      <c r="J432" s="2"/>
      <c r="K432" s="2"/>
    </row>
    <row r="433" spans="2:11" x14ac:dyDescent="0.25">
      <c r="B433" s="2" t="s">
        <v>186</v>
      </c>
      <c r="C433" s="2"/>
      <c r="D433" s="2"/>
      <c r="E433" s="32">
        <v>-1413303</v>
      </c>
      <c r="F433" s="32">
        <v>3816814.75</v>
      </c>
      <c r="G433" s="2"/>
      <c r="H433" s="2"/>
      <c r="I433" s="2"/>
      <c r="J433" s="2"/>
      <c r="K433" s="2"/>
    </row>
    <row r="434" spans="2:11" x14ac:dyDescent="0.25">
      <c r="B434" s="2" t="s">
        <v>187</v>
      </c>
      <c r="C434" s="2"/>
      <c r="D434" s="2"/>
      <c r="E434" s="19">
        <v>138968.45000000001</v>
      </c>
      <c r="F434" s="19">
        <v>1486833.37</v>
      </c>
      <c r="G434" s="2"/>
      <c r="H434" s="2"/>
      <c r="I434" s="2"/>
      <c r="J434" s="2"/>
      <c r="K434" s="2"/>
    </row>
    <row r="435" spans="2:11" ht="15.75" thickBot="1" x14ac:dyDescent="0.3">
      <c r="B435" s="2" t="s">
        <v>188</v>
      </c>
      <c r="C435" s="2"/>
      <c r="D435" s="2"/>
      <c r="E435" s="12">
        <f>SUM(E432:E434)</f>
        <v>-2375136262.4500003</v>
      </c>
      <c r="F435" s="21">
        <f>SUM(F432:F434)</f>
        <v>-2373861927.9000001</v>
      </c>
      <c r="G435" s="2"/>
      <c r="H435" s="2"/>
      <c r="I435" s="2"/>
      <c r="J435" s="2"/>
      <c r="K435" s="2"/>
    </row>
    <row r="436" spans="2:11" ht="15.75" thickTop="1" x14ac:dyDescent="0.25"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2:11" x14ac:dyDescent="0.25">
      <c r="B437" s="1" t="s">
        <v>294</v>
      </c>
      <c r="C437" s="2"/>
      <c r="D437" s="2"/>
      <c r="E437" s="2"/>
      <c r="F437" s="2"/>
      <c r="G437" s="2"/>
      <c r="H437" s="2"/>
      <c r="I437" s="2"/>
      <c r="J437" s="2"/>
      <c r="K437" s="2"/>
    </row>
    <row r="438" spans="2:11" x14ac:dyDescent="0.25">
      <c r="B438" s="2" t="s">
        <v>240</v>
      </c>
      <c r="C438" s="2"/>
      <c r="D438" s="2"/>
      <c r="E438" s="2"/>
      <c r="F438" s="2"/>
      <c r="G438" s="2"/>
      <c r="H438" s="2"/>
      <c r="I438" s="2"/>
      <c r="J438" s="2"/>
      <c r="K438" s="2"/>
    </row>
    <row r="439" spans="2:11" x14ac:dyDescent="0.25">
      <c r="B439" s="2" t="s">
        <v>189</v>
      </c>
      <c r="C439" s="2"/>
      <c r="D439" s="2"/>
      <c r="E439" s="2"/>
      <c r="F439" s="2"/>
      <c r="G439" s="2"/>
      <c r="H439" s="2"/>
      <c r="I439" s="2"/>
      <c r="J439" s="2"/>
      <c r="K439" s="2"/>
    </row>
    <row r="440" spans="2:11" x14ac:dyDescent="0.25">
      <c r="B440" s="2" t="s">
        <v>19</v>
      </c>
      <c r="C440" s="2"/>
      <c r="D440" s="2"/>
      <c r="E440" s="99">
        <v>2022</v>
      </c>
      <c r="F440" s="99">
        <v>2021</v>
      </c>
      <c r="G440" s="2"/>
      <c r="H440" s="2"/>
      <c r="I440" s="2"/>
      <c r="J440" s="2"/>
      <c r="K440" s="2"/>
    </row>
    <row r="441" spans="2:11" x14ac:dyDescent="0.25">
      <c r="B441" s="2" t="s">
        <v>190</v>
      </c>
      <c r="C441" s="2"/>
      <c r="D441" s="2"/>
      <c r="E441" s="19">
        <v>-42460176.840000004</v>
      </c>
      <c r="F441" s="19">
        <v>-1413303</v>
      </c>
      <c r="G441" s="2"/>
      <c r="H441" s="2"/>
      <c r="I441" s="2"/>
      <c r="J441" s="2"/>
      <c r="K441" s="2"/>
    </row>
    <row r="442" spans="2:11" ht="15.75" thickBot="1" x14ac:dyDescent="0.3">
      <c r="B442" s="2" t="s">
        <v>8</v>
      </c>
      <c r="C442" s="2"/>
      <c r="D442" s="2"/>
      <c r="E442" s="7">
        <f>SUM(E441)</f>
        <v>-42460176.840000004</v>
      </c>
      <c r="F442" s="21">
        <f>SUM(F441)</f>
        <v>-1413303</v>
      </c>
      <c r="G442" s="2"/>
      <c r="H442" s="2"/>
      <c r="I442" s="2"/>
      <c r="J442" s="2"/>
      <c r="K442" s="2"/>
    </row>
    <row r="443" spans="2:11" ht="15.75" thickTop="1" x14ac:dyDescent="0.25">
      <c r="B443" s="2"/>
      <c r="C443" s="2"/>
      <c r="D443" s="2"/>
      <c r="E443" s="2"/>
      <c r="F443" s="30"/>
      <c r="G443" s="2"/>
      <c r="H443" s="2"/>
      <c r="I443" s="2"/>
      <c r="J443" s="2"/>
      <c r="K443" s="2"/>
    </row>
    <row r="444" spans="2:11" x14ac:dyDescent="0.25">
      <c r="B444" s="1" t="s">
        <v>296</v>
      </c>
      <c r="C444" s="2"/>
      <c r="D444" s="2"/>
      <c r="E444" s="2"/>
      <c r="F444" s="30"/>
      <c r="G444" s="2"/>
      <c r="H444" s="2"/>
      <c r="I444" s="2"/>
      <c r="J444" s="2"/>
      <c r="K444" s="2"/>
    </row>
    <row r="445" spans="2:11" x14ac:dyDescent="0.25">
      <c r="B445" s="2" t="s">
        <v>191</v>
      </c>
      <c r="C445" s="2"/>
      <c r="D445" s="2"/>
      <c r="E445" s="2"/>
      <c r="F445" s="30"/>
      <c r="G445" s="2"/>
      <c r="H445" s="2"/>
      <c r="I445" s="2"/>
      <c r="J445" s="2"/>
      <c r="K445" s="2"/>
    </row>
    <row r="446" spans="2:11" x14ac:dyDescent="0.25">
      <c r="B446" s="2" t="s">
        <v>192</v>
      </c>
      <c r="C446" s="2"/>
      <c r="D446" s="2"/>
      <c r="E446" s="2"/>
      <c r="F446" s="30"/>
      <c r="G446" s="2"/>
      <c r="H446" s="2"/>
      <c r="I446" s="2"/>
      <c r="J446" s="2"/>
      <c r="K446" s="2"/>
    </row>
    <row r="447" spans="2:11" x14ac:dyDescent="0.25">
      <c r="B447" s="1" t="s">
        <v>19</v>
      </c>
      <c r="C447" s="2"/>
      <c r="D447" s="2"/>
      <c r="E447" s="14">
        <v>2022</v>
      </c>
      <c r="F447" s="14">
        <v>2021</v>
      </c>
      <c r="G447" s="2"/>
      <c r="H447" s="2"/>
      <c r="I447" s="2"/>
      <c r="J447" s="2"/>
      <c r="K447" s="2"/>
    </row>
    <row r="448" spans="2:11" x14ac:dyDescent="0.25">
      <c r="B448" s="2" t="s">
        <v>193</v>
      </c>
      <c r="C448" s="2"/>
      <c r="D448" s="2"/>
      <c r="E448" s="32">
        <v>3619790997.0799999</v>
      </c>
      <c r="F448" s="33">
        <v>3619790997.0799999</v>
      </c>
      <c r="G448" s="2"/>
      <c r="H448" s="2"/>
      <c r="I448" s="2"/>
      <c r="J448" s="2"/>
      <c r="K448" s="2"/>
    </row>
    <row r="449" spans="2:11" x14ac:dyDescent="0.25">
      <c r="B449" s="2" t="s">
        <v>194</v>
      </c>
      <c r="C449" s="2"/>
      <c r="D449" s="2"/>
      <c r="E449" s="32">
        <v>-2375275231.2600002</v>
      </c>
      <c r="F449" s="33">
        <v>-2375348762</v>
      </c>
      <c r="G449" s="2"/>
      <c r="H449" s="2"/>
      <c r="I449" s="2"/>
      <c r="J449" s="2"/>
      <c r="K449" s="2"/>
    </row>
    <row r="450" spans="2:11" x14ac:dyDescent="0.25">
      <c r="B450" s="2" t="s">
        <v>195</v>
      </c>
      <c r="C450" s="2"/>
      <c r="D450" s="2"/>
      <c r="E450" s="32">
        <v>138968.45000000001</v>
      </c>
      <c r="F450" s="33">
        <v>1486833.37</v>
      </c>
      <c r="G450" s="2"/>
      <c r="H450" s="2"/>
      <c r="I450" s="2"/>
      <c r="J450" s="2"/>
      <c r="K450" s="2"/>
    </row>
    <row r="451" spans="2:11" x14ac:dyDescent="0.25">
      <c r="B451" s="2" t="s">
        <v>196</v>
      </c>
      <c r="C451" s="2"/>
      <c r="D451" s="2"/>
      <c r="E451" s="19">
        <v>-42460176.840000004</v>
      </c>
      <c r="F451" s="34">
        <v>-1413303</v>
      </c>
      <c r="G451" s="2"/>
      <c r="H451" s="2"/>
      <c r="I451" s="2"/>
      <c r="J451" s="2"/>
      <c r="K451" s="2"/>
    </row>
    <row r="452" spans="2:11" ht="15.75" thickBot="1" x14ac:dyDescent="0.3">
      <c r="B452" s="2"/>
      <c r="C452" s="2"/>
      <c r="D452" s="2"/>
      <c r="E452" s="31">
        <f>SUM(E448:E451)</f>
        <v>1202194557.4299998</v>
      </c>
      <c r="F452" s="31">
        <f>SUM(F448:F451)</f>
        <v>1244515765.4499998</v>
      </c>
      <c r="G452" s="2"/>
      <c r="H452" s="2"/>
      <c r="I452" s="2"/>
      <c r="J452" s="2"/>
      <c r="K452" s="2"/>
    </row>
    <row r="453" spans="2:11" ht="15.75" thickTop="1" x14ac:dyDescent="0.25">
      <c r="B453" s="2"/>
      <c r="C453" s="2"/>
      <c r="D453" s="2"/>
      <c r="E453" s="2"/>
      <c r="F453" s="30"/>
      <c r="G453" s="2"/>
      <c r="H453" s="2"/>
      <c r="I453" s="2"/>
      <c r="J453" s="2"/>
      <c r="K453" s="2"/>
    </row>
    <row r="454" spans="2:11" x14ac:dyDescent="0.25">
      <c r="B454" s="1" t="s">
        <v>197</v>
      </c>
      <c r="C454" s="2"/>
      <c r="D454" s="2"/>
      <c r="E454" s="2"/>
      <c r="F454" s="30"/>
      <c r="G454" s="2"/>
      <c r="H454" s="2"/>
      <c r="I454" s="2"/>
      <c r="J454" s="2"/>
      <c r="K454" s="2"/>
    </row>
    <row r="455" spans="2:11" x14ac:dyDescent="0.25">
      <c r="B455" s="2" t="s">
        <v>198</v>
      </c>
      <c r="C455" s="2"/>
      <c r="D455" s="2"/>
      <c r="E455" s="2"/>
      <c r="F455" s="30"/>
      <c r="G455" s="2"/>
      <c r="H455" s="2"/>
      <c r="I455" s="2"/>
      <c r="J455" s="2"/>
      <c r="K455" s="2"/>
    </row>
    <row r="456" spans="2:11" x14ac:dyDescent="0.25">
      <c r="B456" s="2" t="s">
        <v>199</v>
      </c>
      <c r="C456" s="2"/>
      <c r="D456" s="2"/>
      <c r="E456" s="2"/>
      <c r="F456" s="30"/>
      <c r="G456" s="2"/>
      <c r="H456" s="2"/>
      <c r="I456" s="2"/>
      <c r="J456" s="2"/>
      <c r="K456" s="2"/>
    </row>
    <row r="457" spans="2:11" x14ac:dyDescent="0.25">
      <c r="B457" s="2" t="s">
        <v>200</v>
      </c>
      <c r="C457" s="2"/>
      <c r="D457" s="2"/>
      <c r="E457" s="2"/>
      <c r="F457" s="2"/>
      <c r="G457" s="2"/>
      <c r="H457" s="2"/>
      <c r="I457" s="2"/>
      <c r="J457" s="2"/>
      <c r="K457" s="2"/>
    </row>
    <row r="458" spans="2:11" x14ac:dyDescent="0.25"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2:11" x14ac:dyDescent="0.25">
      <c r="B459" s="2" t="s">
        <v>259</v>
      </c>
      <c r="C459" s="2"/>
      <c r="D459" s="2"/>
      <c r="E459" s="2"/>
      <c r="F459" s="2"/>
      <c r="G459" s="2"/>
      <c r="H459" s="2"/>
      <c r="I459" s="2"/>
      <c r="J459" s="2"/>
      <c r="K459" s="2"/>
    </row>
    <row r="460" spans="2:11" x14ac:dyDescent="0.25"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2:11" x14ac:dyDescent="0.25">
      <c r="B461" s="2" t="s">
        <v>323</v>
      </c>
      <c r="C461" s="2"/>
      <c r="D461" s="2"/>
      <c r="E461" s="2"/>
      <c r="F461" s="2"/>
      <c r="G461" s="2"/>
      <c r="H461" s="2"/>
      <c r="I461" s="2"/>
      <c r="J461" s="2"/>
      <c r="K461" s="2"/>
    </row>
    <row r="462" spans="2:11" x14ac:dyDescent="0.25"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2:11" x14ac:dyDescent="0.25">
      <c r="B463" s="2" t="s">
        <v>255</v>
      </c>
      <c r="C463" s="2"/>
      <c r="D463" s="2"/>
      <c r="E463" s="2"/>
      <c r="F463" s="2"/>
      <c r="G463" s="2"/>
      <c r="H463" s="2"/>
      <c r="I463" s="2"/>
      <c r="J463" s="2"/>
      <c r="K463" s="2"/>
    </row>
    <row r="464" spans="2:11" x14ac:dyDescent="0.25">
      <c r="B464" s="2" t="s">
        <v>256</v>
      </c>
      <c r="C464" s="2"/>
      <c r="D464" s="2"/>
      <c r="E464" s="2"/>
      <c r="F464" s="2"/>
      <c r="G464" s="2"/>
      <c r="H464" s="2"/>
      <c r="I464" s="2"/>
      <c r="J464" s="2"/>
      <c r="K464" s="2"/>
    </row>
    <row r="465" spans="2:11" x14ac:dyDescent="0.25"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2:11" x14ac:dyDescent="0.25">
      <c r="B466" s="2" t="s">
        <v>257</v>
      </c>
      <c r="C466" s="2"/>
      <c r="D466" s="2"/>
      <c r="E466" s="2"/>
      <c r="F466" s="2"/>
      <c r="G466" s="2"/>
      <c r="H466" s="2"/>
      <c r="I466" s="2"/>
      <c r="J466" s="2"/>
      <c r="K466" s="2"/>
    </row>
    <row r="467" spans="2:11" x14ac:dyDescent="0.25">
      <c r="B467" s="2" t="s">
        <v>258</v>
      </c>
      <c r="C467" s="2"/>
      <c r="D467" s="2"/>
      <c r="E467" s="2"/>
      <c r="F467" s="2"/>
      <c r="G467" s="2"/>
      <c r="H467" s="2"/>
      <c r="I467" s="2"/>
      <c r="J467" s="2"/>
      <c r="K467" s="2"/>
    </row>
    <row r="468" spans="2:11" x14ac:dyDescent="0.25"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2:11" x14ac:dyDescent="0.25">
      <c r="B469" s="101" t="s">
        <v>260</v>
      </c>
      <c r="C469" s="2"/>
      <c r="D469" s="2"/>
      <c r="E469" s="2"/>
      <c r="F469" s="2"/>
      <c r="G469" s="2"/>
      <c r="H469" s="2"/>
      <c r="I469" s="2"/>
      <c r="J469" s="2"/>
      <c r="K469" s="2"/>
    </row>
    <row r="470" spans="2:11" x14ac:dyDescent="0.25">
      <c r="B470" s="2" t="s">
        <v>261</v>
      </c>
      <c r="C470" s="2"/>
      <c r="D470" s="2"/>
      <c r="E470" s="2"/>
      <c r="F470" s="2"/>
      <c r="G470" s="2"/>
      <c r="H470" s="2"/>
      <c r="I470" s="2"/>
      <c r="J470" s="2"/>
      <c r="K470" s="2"/>
    </row>
    <row r="471" spans="2:11" x14ac:dyDescent="0.25"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2:11" x14ac:dyDescent="0.25"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2:11" x14ac:dyDescent="0.25"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2:11" x14ac:dyDescent="0.25"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2:11" x14ac:dyDescent="0.25">
      <c r="B475" s="108"/>
      <c r="C475" s="2"/>
      <c r="D475" s="109"/>
      <c r="E475" s="109"/>
      <c r="F475" s="109"/>
      <c r="G475" s="2"/>
      <c r="H475" s="2"/>
      <c r="I475" s="2"/>
      <c r="J475" s="2"/>
      <c r="K475" s="2"/>
    </row>
    <row r="476" spans="2:11" ht="18.75" customHeight="1" x14ac:dyDescent="0.25">
      <c r="B476" s="107" t="s">
        <v>1</v>
      </c>
      <c r="C476" s="1"/>
      <c r="D476" s="111" t="s">
        <v>2</v>
      </c>
      <c r="E476" s="111"/>
      <c r="F476" s="111"/>
      <c r="G476" s="2"/>
      <c r="H476" s="2"/>
      <c r="I476" s="2"/>
      <c r="J476" s="2"/>
      <c r="K476" s="2"/>
    </row>
    <row r="477" spans="2:11" x14ac:dyDescent="0.25">
      <c r="B477" s="2"/>
      <c r="C477" s="2"/>
      <c r="D477" s="2"/>
      <c r="E477" s="45"/>
      <c r="F477" s="2"/>
      <c r="G477" s="2"/>
      <c r="H477" s="2"/>
      <c r="I477" s="2"/>
      <c r="J477" s="2"/>
      <c r="K477" s="2"/>
    </row>
    <row r="478" spans="2:11" x14ac:dyDescent="0.25">
      <c r="B478" s="2"/>
      <c r="C478" s="2"/>
      <c r="D478" s="2"/>
      <c r="E478" s="45"/>
      <c r="F478" s="2"/>
      <c r="G478" s="2"/>
      <c r="H478" s="2"/>
      <c r="I478" s="2"/>
      <c r="J478" s="2"/>
      <c r="K478" s="2"/>
    </row>
    <row r="479" spans="2:11" x14ac:dyDescent="0.25">
      <c r="B479" s="2"/>
      <c r="C479" s="2"/>
      <c r="D479" s="45"/>
      <c r="E479" s="45"/>
      <c r="F479" s="45"/>
      <c r="G479" s="2"/>
      <c r="H479" s="2"/>
      <c r="I479" s="2"/>
      <c r="J479" s="2"/>
      <c r="K479" s="2"/>
    </row>
    <row r="480" spans="2:11" x14ac:dyDescent="0.25">
      <c r="B480" s="88"/>
      <c r="C480" s="2"/>
      <c r="D480" s="66"/>
      <c r="E480" s="66"/>
      <c r="F480" s="66"/>
      <c r="G480" s="2"/>
      <c r="H480" s="2"/>
      <c r="I480" s="2"/>
      <c r="J480" s="2"/>
      <c r="K480" s="2"/>
    </row>
    <row r="481" spans="2:11" x14ac:dyDescent="0.25">
      <c r="B481" s="14" t="s">
        <v>0</v>
      </c>
      <c r="C481" s="1"/>
      <c r="D481" s="110" t="s">
        <v>3</v>
      </c>
      <c r="E481" s="110"/>
      <c r="F481" s="110"/>
      <c r="G481" s="2"/>
      <c r="H481" s="2"/>
      <c r="I481" s="2"/>
      <c r="J481" s="2"/>
      <c r="K481" s="2"/>
    </row>
    <row r="482" spans="2:11" x14ac:dyDescent="0.25">
      <c r="B482" s="2"/>
      <c r="C482" s="2"/>
      <c r="D482" s="45"/>
      <c r="E482" s="45"/>
      <c r="F482" s="45"/>
      <c r="G482" s="2"/>
      <c r="H482" s="2"/>
      <c r="I482" s="2"/>
      <c r="J482" s="2"/>
      <c r="K482" s="2"/>
    </row>
    <row r="483" spans="2:11" x14ac:dyDescent="0.25"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2:11" x14ac:dyDescent="0.25"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2:11" x14ac:dyDescent="0.25"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2:11" x14ac:dyDescent="0.25"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2:11" x14ac:dyDescent="0.25"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2:11" x14ac:dyDescent="0.25"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2:11" x14ac:dyDescent="0.25"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2:11" x14ac:dyDescent="0.25"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2:11" x14ac:dyDescent="0.25"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2:11" x14ac:dyDescent="0.25"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2:11" x14ac:dyDescent="0.25"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2:11" x14ac:dyDescent="0.25"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2:11" x14ac:dyDescent="0.25"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2:11" x14ac:dyDescent="0.25"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2:11" x14ac:dyDescent="0.25"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2:11" x14ac:dyDescent="0.25"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2:11" x14ac:dyDescent="0.25"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2:11" x14ac:dyDescent="0.25"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2:11" x14ac:dyDescent="0.25"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2:11" x14ac:dyDescent="0.25"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2:11" x14ac:dyDescent="0.25"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2:11" x14ac:dyDescent="0.25">
      <c r="B504" s="2"/>
      <c r="C504" s="2"/>
      <c r="D504" s="2"/>
      <c r="E504" s="2"/>
      <c r="F504" s="2"/>
    </row>
    <row r="505" spans="2:11" x14ac:dyDescent="0.25">
      <c r="B505" s="2"/>
      <c r="C505" s="2"/>
      <c r="D505" s="2"/>
      <c r="E505" s="2"/>
      <c r="F505" s="2"/>
    </row>
    <row r="506" spans="2:11" x14ac:dyDescent="0.25">
      <c r="B506" s="2"/>
      <c r="C506" s="2"/>
      <c r="D506" s="2"/>
      <c r="E506" s="2"/>
      <c r="F506" s="2"/>
    </row>
    <row r="507" spans="2:11" x14ac:dyDescent="0.25">
      <c r="B507" s="2"/>
      <c r="C507" s="2"/>
      <c r="D507" s="2"/>
      <c r="E507" s="2"/>
      <c r="F507" s="2"/>
    </row>
    <row r="508" spans="2:11" x14ac:dyDescent="0.25">
      <c r="B508" s="2"/>
      <c r="C508" s="2"/>
      <c r="D508" s="2"/>
      <c r="E508" s="2"/>
      <c r="F508" s="2"/>
    </row>
    <row r="509" spans="2:11" x14ac:dyDescent="0.25">
      <c r="B509" s="2"/>
      <c r="C509" s="2"/>
      <c r="D509" s="2"/>
      <c r="E509" s="2"/>
      <c r="F509" s="2"/>
    </row>
    <row r="510" spans="2:11" x14ac:dyDescent="0.25">
      <c r="B510" s="2"/>
      <c r="C510" s="2"/>
      <c r="D510" s="2"/>
      <c r="E510" s="2"/>
      <c r="F510" s="2"/>
    </row>
    <row r="511" spans="2:11" x14ac:dyDescent="0.25">
      <c r="B511" s="2"/>
      <c r="C511" s="2"/>
      <c r="D511" s="2"/>
      <c r="E511" s="2"/>
      <c r="F511" s="2"/>
    </row>
    <row r="512" spans="2:11" x14ac:dyDescent="0.25">
      <c r="B512" s="2"/>
      <c r="C512" s="2"/>
      <c r="D512" s="2"/>
      <c r="E512" s="2"/>
      <c r="F512" s="2"/>
    </row>
    <row r="513" spans="2:6" x14ac:dyDescent="0.25">
      <c r="B513" s="2"/>
      <c r="C513" s="2"/>
      <c r="D513" s="2"/>
      <c r="E513" s="2"/>
      <c r="F513" s="2"/>
    </row>
    <row r="514" spans="2:6" x14ac:dyDescent="0.25">
      <c r="B514" s="2"/>
      <c r="C514" s="2"/>
      <c r="D514" s="2"/>
      <c r="E514" s="2"/>
      <c r="F514" s="2"/>
    </row>
    <row r="515" spans="2:6" x14ac:dyDescent="0.25">
      <c r="B515" s="2"/>
      <c r="C515" s="2"/>
      <c r="D515" s="2"/>
      <c r="E515" s="2"/>
      <c r="F515" s="2"/>
    </row>
    <row r="516" spans="2:6" x14ac:dyDescent="0.25">
      <c r="B516" s="2"/>
      <c r="C516" s="2"/>
      <c r="D516" s="2"/>
      <c r="E516" s="2"/>
      <c r="F516" s="2"/>
    </row>
    <row r="517" spans="2:6" x14ac:dyDescent="0.25">
      <c r="B517" s="2"/>
      <c r="C517" s="2"/>
      <c r="D517" s="2"/>
      <c r="E517" s="2"/>
      <c r="F517" s="2"/>
    </row>
    <row r="518" spans="2:6" x14ac:dyDescent="0.25">
      <c r="B518" s="2"/>
      <c r="C518" s="2"/>
      <c r="D518" s="2"/>
      <c r="E518" s="2"/>
      <c r="F518" s="2"/>
    </row>
    <row r="519" spans="2:6" x14ac:dyDescent="0.25">
      <c r="B519" s="2"/>
      <c r="C519" s="2"/>
      <c r="D519" s="2"/>
      <c r="E519" s="2"/>
      <c r="F519" s="2"/>
    </row>
    <row r="520" spans="2:6" x14ac:dyDescent="0.25">
      <c r="B520" s="2"/>
      <c r="C520" s="2"/>
      <c r="D520" s="2"/>
      <c r="E520" s="2"/>
      <c r="F520" s="2"/>
    </row>
    <row r="521" spans="2:6" x14ac:dyDescent="0.25">
      <c r="B521" s="2"/>
      <c r="C521" s="2"/>
      <c r="D521" s="2"/>
      <c r="E521" s="2"/>
      <c r="F521" s="2"/>
    </row>
    <row r="522" spans="2:6" x14ac:dyDescent="0.25">
      <c r="B522" s="2"/>
      <c r="C522" s="2"/>
      <c r="D522" s="2"/>
      <c r="E522" s="2"/>
      <c r="F522" s="2"/>
    </row>
    <row r="523" spans="2:6" x14ac:dyDescent="0.25">
      <c r="B523" s="2"/>
      <c r="C523" s="2"/>
      <c r="D523" s="2"/>
      <c r="E523" s="2"/>
      <c r="F523" s="2"/>
    </row>
    <row r="524" spans="2:6" x14ac:dyDescent="0.25">
      <c r="B524" s="2"/>
      <c r="C524" s="2"/>
      <c r="D524" s="2"/>
      <c r="E524" s="2"/>
      <c r="F524" s="2"/>
    </row>
    <row r="525" spans="2:6" x14ac:dyDescent="0.25">
      <c r="B525" s="2"/>
      <c r="C525" s="2"/>
      <c r="D525" s="2"/>
      <c r="E525" s="2"/>
      <c r="F525" s="2"/>
    </row>
    <row r="526" spans="2:6" x14ac:dyDescent="0.25">
      <c r="B526" s="2"/>
      <c r="C526" s="2"/>
      <c r="D526" s="2"/>
      <c r="E526" s="2"/>
      <c r="F526" s="2"/>
    </row>
    <row r="527" spans="2:6" x14ac:dyDescent="0.25">
      <c r="B527" s="2"/>
      <c r="C527" s="2"/>
      <c r="D527" s="2"/>
      <c r="E527" s="2"/>
      <c r="F527" s="2"/>
    </row>
    <row r="528" spans="2:6" x14ac:dyDescent="0.25">
      <c r="B528" s="2"/>
      <c r="C528" s="2"/>
      <c r="D528" s="2"/>
      <c r="E528" s="2"/>
      <c r="F528" s="2"/>
    </row>
    <row r="529" spans="2:6" x14ac:dyDescent="0.25">
      <c r="B529" s="2"/>
      <c r="C529" s="2"/>
      <c r="D529" s="2"/>
      <c r="E529" s="2"/>
      <c r="F529" s="2"/>
    </row>
    <row r="530" spans="2:6" x14ac:dyDescent="0.25">
      <c r="B530" s="2"/>
      <c r="C530" s="2"/>
      <c r="D530" s="2"/>
      <c r="E530" s="2"/>
      <c r="F530" s="2"/>
    </row>
    <row r="531" spans="2:6" x14ac:dyDescent="0.25">
      <c r="B531" s="2"/>
      <c r="C531" s="2"/>
      <c r="D531" s="2"/>
      <c r="E531" s="2"/>
      <c r="F531" s="2"/>
    </row>
    <row r="532" spans="2:6" x14ac:dyDescent="0.25">
      <c r="B532" s="2"/>
      <c r="C532" s="2"/>
      <c r="D532" s="2"/>
      <c r="E532" s="2"/>
      <c r="F532" s="2"/>
    </row>
    <row r="533" spans="2:6" x14ac:dyDescent="0.25">
      <c r="B533" s="2"/>
      <c r="C533" s="2"/>
      <c r="D533" s="2"/>
      <c r="E533" s="2"/>
      <c r="F533" s="2"/>
    </row>
    <row r="534" spans="2:6" x14ac:dyDescent="0.25">
      <c r="B534" s="2"/>
      <c r="C534" s="2"/>
      <c r="D534" s="2"/>
      <c r="E534" s="2"/>
      <c r="F534" s="2"/>
    </row>
    <row r="535" spans="2:6" x14ac:dyDescent="0.25">
      <c r="B535" s="2"/>
      <c r="C535" s="2"/>
      <c r="D535" s="2"/>
      <c r="E535" s="2"/>
      <c r="F535" s="2"/>
    </row>
    <row r="536" spans="2:6" x14ac:dyDescent="0.25">
      <c r="B536" s="2"/>
      <c r="C536" s="2"/>
      <c r="D536" s="2"/>
      <c r="E536" s="2"/>
      <c r="F536" s="2"/>
    </row>
    <row r="537" spans="2:6" x14ac:dyDescent="0.25">
      <c r="B537" s="2"/>
      <c r="C537" s="2"/>
      <c r="D537" s="2"/>
      <c r="E537" s="2"/>
      <c r="F537" s="2"/>
    </row>
    <row r="538" spans="2:6" x14ac:dyDescent="0.25">
      <c r="B538" s="2"/>
      <c r="C538" s="2"/>
      <c r="D538" s="2"/>
      <c r="E538" s="2"/>
      <c r="F538" s="2"/>
    </row>
    <row r="539" spans="2:6" x14ac:dyDescent="0.25">
      <c r="B539" s="2"/>
      <c r="C539" s="2"/>
      <c r="D539" s="2"/>
      <c r="E539" s="2"/>
      <c r="F539" s="2"/>
    </row>
    <row r="540" spans="2:6" x14ac:dyDescent="0.25">
      <c r="B540" s="2"/>
      <c r="C540" s="2"/>
      <c r="D540" s="2"/>
      <c r="E540" s="2"/>
      <c r="F540" s="2"/>
    </row>
    <row r="541" spans="2:6" x14ac:dyDescent="0.25">
      <c r="B541" s="2"/>
      <c r="C541" s="2"/>
      <c r="D541" s="2"/>
      <c r="E541" s="2"/>
      <c r="F541" s="2"/>
    </row>
    <row r="542" spans="2:6" x14ac:dyDescent="0.25">
      <c r="B542" s="2"/>
      <c r="C542" s="2"/>
      <c r="D542" s="2"/>
      <c r="E542" s="2"/>
      <c r="F542" s="2"/>
    </row>
    <row r="543" spans="2:6" x14ac:dyDescent="0.25">
      <c r="B543" s="2"/>
      <c r="C543" s="2"/>
      <c r="D543" s="2"/>
      <c r="E543" s="2"/>
      <c r="F543" s="2"/>
    </row>
    <row r="544" spans="2:6" x14ac:dyDescent="0.25">
      <c r="B544" s="2"/>
      <c r="C544" s="2"/>
      <c r="D544" s="2"/>
      <c r="E544" s="2"/>
      <c r="F544" s="2"/>
    </row>
    <row r="545" spans="2:6" x14ac:dyDescent="0.25">
      <c r="B545" s="2"/>
      <c r="C545" s="2"/>
      <c r="D545" s="2"/>
      <c r="E545" s="2"/>
      <c r="F545" s="2"/>
    </row>
    <row r="546" spans="2:6" x14ac:dyDescent="0.25">
      <c r="B546" s="2"/>
      <c r="C546" s="2"/>
      <c r="D546" s="2"/>
      <c r="E546" s="2"/>
      <c r="F546" s="2"/>
    </row>
    <row r="547" spans="2:6" x14ac:dyDescent="0.25">
      <c r="B547" s="2"/>
      <c r="C547" s="2"/>
      <c r="D547" s="2"/>
      <c r="E547" s="2"/>
      <c r="F547" s="2"/>
    </row>
    <row r="548" spans="2:6" x14ac:dyDescent="0.25">
      <c r="B548" s="2"/>
      <c r="C548" s="2"/>
      <c r="D548" s="2"/>
      <c r="E548" s="2"/>
      <c r="F548" s="2"/>
    </row>
    <row r="549" spans="2:6" x14ac:dyDescent="0.25">
      <c r="B549" s="2"/>
      <c r="C549" s="2"/>
      <c r="D549" s="2"/>
      <c r="E549" s="2"/>
      <c r="F549" s="2"/>
    </row>
    <row r="550" spans="2:6" x14ac:dyDescent="0.25">
      <c r="B550" s="2"/>
      <c r="C550" s="2"/>
      <c r="D550" s="2"/>
      <c r="E550" s="2"/>
      <c r="F550" s="2"/>
    </row>
    <row r="551" spans="2:6" x14ac:dyDescent="0.25">
      <c r="B551" s="2"/>
      <c r="C551" s="2"/>
      <c r="D551" s="2"/>
      <c r="E551" s="2"/>
      <c r="F551" s="2"/>
    </row>
    <row r="552" spans="2:6" x14ac:dyDescent="0.25">
      <c r="B552" s="2"/>
      <c r="C552" s="2"/>
      <c r="D552" s="2"/>
      <c r="E552" s="2"/>
      <c r="F552" s="2"/>
    </row>
    <row r="553" spans="2:6" x14ac:dyDescent="0.25">
      <c r="B553" s="2"/>
      <c r="C553" s="2"/>
      <c r="D553" s="2"/>
      <c r="E553" s="2"/>
      <c r="F553" s="2"/>
    </row>
    <row r="554" spans="2:6" x14ac:dyDescent="0.25">
      <c r="B554" s="2"/>
      <c r="C554" s="2"/>
      <c r="D554" s="2"/>
      <c r="E554" s="2"/>
      <c r="F554" s="2"/>
    </row>
    <row r="555" spans="2:6" x14ac:dyDescent="0.25">
      <c r="B555" s="2"/>
      <c r="C555" s="2"/>
      <c r="D555" s="2"/>
      <c r="E555" s="2"/>
      <c r="F555" s="2"/>
    </row>
    <row r="556" spans="2:6" x14ac:dyDescent="0.25">
      <c r="B556" s="2"/>
      <c r="C556" s="2"/>
      <c r="D556" s="2"/>
      <c r="E556" s="2"/>
      <c r="F556" s="2"/>
    </row>
    <row r="557" spans="2:6" x14ac:dyDescent="0.25">
      <c r="B557" s="2"/>
      <c r="C557" s="2"/>
      <c r="D557" s="2"/>
      <c r="E557" s="2"/>
      <c r="F557" s="2"/>
    </row>
    <row r="558" spans="2:6" x14ac:dyDescent="0.25">
      <c r="B558" s="2"/>
      <c r="C558" s="2"/>
      <c r="D558" s="2"/>
      <c r="E558" s="2"/>
      <c r="F558" s="2"/>
    </row>
    <row r="559" spans="2:6" x14ac:dyDescent="0.25">
      <c r="B559" s="2"/>
      <c r="C559" s="2"/>
      <c r="D559" s="2"/>
      <c r="E559" s="2"/>
      <c r="F559" s="2"/>
    </row>
    <row r="560" spans="2:6" x14ac:dyDescent="0.25">
      <c r="B560" s="2"/>
      <c r="C560" s="2"/>
      <c r="D560" s="2"/>
      <c r="E560" s="2"/>
      <c r="F560" s="2"/>
    </row>
    <row r="561" spans="2:6" x14ac:dyDescent="0.25">
      <c r="B561" s="2"/>
      <c r="C561" s="2"/>
      <c r="D561" s="2"/>
      <c r="E561" s="2"/>
      <c r="F561" s="2"/>
    </row>
    <row r="562" spans="2:6" x14ac:dyDescent="0.25">
      <c r="B562" s="2"/>
      <c r="C562" s="2"/>
      <c r="D562" s="2"/>
      <c r="E562" s="2"/>
      <c r="F562" s="2"/>
    </row>
    <row r="563" spans="2:6" x14ac:dyDescent="0.25">
      <c r="B563" s="2"/>
      <c r="C563" s="2"/>
      <c r="D563" s="2"/>
      <c r="E563" s="2"/>
      <c r="F563" s="2"/>
    </row>
    <row r="564" spans="2:6" x14ac:dyDescent="0.25">
      <c r="B564" s="2"/>
      <c r="C564" s="2"/>
      <c r="D564" s="2"/>
      <c r="E564" s="2"/>
      <c r="F564" s="2"/>
    </row>
    <row r="565" spans="2:6" x14ac:dyDescent="0.25">
      <c r="B565" s="2"/>
      <c r="C565" s="2"/>
      <c r="D565" s="2"/>
      <c r="E565" s="2"/>
      <c r="F565" s="2"/>
    </row>
    <row r="566" spans="2:6" x14ac:dyDescent="0.25">
      <c r="B566" s="2"/>
      <c r="C566" s="2"/>
      <c r="D566" s="2"/>
      <c r="E566" s="2"/>
      <c r="F566" s="2"/>
    </row>
    <row r="567" spans="2:6" x14ac:dyDescent="0.25">
      <c r="B567" s="2"/>
      <c r="C567" s="2"/>
      <c r="D567" s="2"/>
      <c r="E567" s="2"/>
      <c r="F567" s="2"/>
    </row>
    <row r="568" spans="2:6" x14ac:dyDescent="0.25">
      <c r="B568" s="2"/>
      <c r="C568" s="2"/>
      <c r="D568" s="2"/>
      <c r="E568" s="2"/>
      <c r="F568" s="2"/>
    </row>
    <row r="569" spans="2:6" x14ac:dyDescent="0.25">
      <c r="B569" s="2"/>
      <c r="C569" s="2"/>
      <c r="D569" s="2"/>
      <c r="E569" s="2"/>
      <c r="F569" s="2"/>
    </row>
    <row r="570" spans="2:6" x14ac:dyDescent="0.25">
      <c r="B570" s="2"/>
      <c r="C570" s="2"/>
      <c r="D570" s="2"/>
      <c r="E570" s="2"/>
      <c r="F570" s="2"/>
    </row>
    <row r="571" spans="2:6" x14ac:dyDescent="0.25">
      <c r="B571" s="2"/>
      <c r="C571" s="2"/>
      <c r="D571" s="2"/>
      <c r="E571" s="2"/>
      <c r="F571" s="2"/>
    </row>
    <row r="572" spans="2:6" x14ac:dyDescent="0.25">
      <c r="B572" s="2"/>
      <c r="C572" s="2"/>
      <c r="D572" s="2"/>
      <c r="E572" s="2"/>
      <c r="F572" s="2"/>
    </row>
    <row r="573" spans="2:6" x14ac:dyDescent="0.25">
      <c r="B573" s="2"/>
      <c r="C573" s="2"/>
      <c r="D573" s="2"/>
      <c r="E573" s="2"/>
      <c r="F573" s="2"/>
    </row>
    <row r="574" spans="2:6" x14ac:dyDescent="0.25">
      <c r="B574" s="2"/>
      <c r="C574" s="2"/>
      <c r="D574" s="2"/>
      <c r="E574" s="2"/>
      <c r="F574" s="2"/>
    </row>
    <row r="575" spans="2:6" x14ac:dyDescent="0.25">
      <c r="B575" s="2"/>
      <c r="C575" s="2"/>
      <c r="D575" s="2"/>
      <c r="E575" s="2"/>
      <c r="F575" s="2"/>
    </row>
    <row r="576" spans="2:6" x14ac:dyDescent="0.25">
      <c r="B576" s="2"/>
      <c r="C576" s="2"/>
      <c r="D576" s="2"/>
      <c r="E576" s="2"/>
      <c r="F576" s="2"/>
    </row>
    <row r="577" spans="2:6" x14ac:dyDescent="0.25">
      <c r="B577" s="2"/>
      <c r="C577" s="2"/>
      <c r="D577" s="2"/>
      <c r="E577" s="2"/>
      <c r="F577" s="2"/>
    </row>
    <row r="578" spans="2:6" x14ac:dyDescent="0.25">
      <c r="B578" s="2"/>
      <c r="C578" s="2"/>
      <c r="D578" s="2"/>
      <c r="E578" s="2"/>
      <c r="F578" s="2"/>
    </row>
    <row r="579" spans="2:6" x14ac:dyDescent="0.25">
      <c r="B579" s="2"/>
      <c r="C579" s="2"/>
      <c r="D579" s="2"/>
      <c r="E579" s="2"/>
      <c r="F579" s="2"/>
    </row>
    <row r="580" spans="2:6" x14ac:dyDescent="0.25">
      <c r="B580" s="2"/>
      <c r="C580" s="2"/>
      <c r="D580" s="2"/>
      <c r="E580" s="2"/>
      <c r="F580" s="2"/>
    </row>
    <row r="581" spans="2:6" x14ac:dyDescent="0.25">
      <c r="B581" s="2"/>
      <c r="C581" s="2"/>
      <c r="D581" s="2"/>
      <c r="E581" s="2"/>
      <c r="F581" s="2"/>
    </row>
    <row r="582" spans="2:6" x14ac:dyDescent="0.25">
      <c r="B582" s="2"/>
      <c r="C582" s="2"/>
      <c r="D582" s="2"/>
      <c r="E582" s="2"/>
      <c r="F582" s="2"/>
    </row>
    <row r="583" spans="2:6" x14ac:dyDescent="0.25">
      <c r="B583" s="2"/>
      <c r="C583" s="2"/>
      <c r="D583" s="2"/>
      <c r="E583" s="2"/>
      <c r="F583" s="2"/>
    </row>
    <row r="584" spans="2:6" x14ac:dyDescent="0.25">
      <c r="B584" s="2"/>
      <c r="C584" s="2"/>
      <c r="D584" s="2"/>
      <c r="E584" s="2"/>
      <c r="F584" s="2"/>
    </row>
    <row r="585" spans="2:6" x14ac:dyDescent="0.25">
      <c r="B585" s="2"/>
      <c r="C585" s="2"/>
      <c r="D585" s="2"/>
      <c r="E585" s="2"/>
      <c r="F585" s="2"/>
    </row>
    <row r="586" spans="2:6" x14ac:dyDescent="0.25">
      <c r="B586" s="2"/>
      <c r="C586" s="2"/>
      <c r="D586" s="2"/>
      <c r="E586" s="2"/>
      <c r="F586" s="2"/>
    </row>
    <row r="587" spans="2:6" x14ac:dyDescent="0.25">
      <c r="B587" s="2"/>
      <c r="C587" s="2"/>
      <c r="D587" s="2"/>
      <c r="E587" s="2"/>
      <c r="F587" s="2"/>
    </row>
    <row r="588" spans="2:6" x14ac:dyDescent="0.25">
      <c r="B588" s="2"/>
      <c r="C588" s="2"/>
      <c r="D588" s="2"/>
      <c r="E588" s="2"/>
      <c r="F588" s="2"/>
    </row>
    <row r="589" spans="2:6" x14ac:dyDescent="0.25">
      <c r="B589" s="2"/>
      <c r="C589" s="2"/>
      <c r="D589" s="2"/>
      <c r="E589" s="2"/>
      <c r="F589" s="2"/>
    </row>
    <row r="590" spans="2:6" x14ac:dyDescent="0.25">
      <c r="B590" s="2"/>
      <c r="C590" s="2"/>
      <c r="D590" s="2"/>
      <c r="E590" s="2"/>
      <c r="F590" s="2"/>
    </row>
    <row r="591" spans="2:6" x14ac:dyDescent="0.25">
      <c r="B591" s="2"/>
      <c r="C591" s="2"/>
      <c r="D591" s="2"/>
      <c r="E591" s="2"/>
      <c r="F591" s="2"/>
    </row>
    <row r="592" spans="2:6" x14ac:dyDescent="0.25">
      <c r="B592" s="2"/>
      <c r="C592" s="2"/>
      <c r="D592" s="2"/>
      <c r="E592" s="2"/>
      <c r="F592" s="2"/>
    </row>
    <row r="593" spans="2:6" x14ac:dyDescent="0.25">
      <c r="B593" s="2"/>
      <c r="C593" s="2"/>
      <c r="D593" s="2"/>
      <c r="E593" s="2"/>
      <c r="F593" s="2"/>
    </row>
    <row r="594" spans="2:6" x14ac:dyDescent="0.25">
      <c r="B594" s="2"/>
      <c r="C594" s="2"/>
      <c r="D594" s="2"/>
      <c r="E594" s="2"/>
      <c r="F594" s="2"/>
    </row>
    <row r="595" spans="2:6" x14ac:dyDescent="0.25">
      <c r="B595" s="2"/>
      <c r="C595" s="2"/>
      <c r="D595" s="2"/>
      <c r="E595" s="2"/>
      <c r="F595" s="2"/>
    </row>
    <row r="596" spans="2:6" x14ac:dyDescent="0.25">
      <c r="B596" s="2"/>
      <c r="C596" s="2"/>
      <c r="D596" s="2"/>
      <c r="E596" s="2"/>
      <c r="F596" s="2"/>
    </row>
    <row r="597" spans="2:6" x14ac:dyDescent="0.25">
      <c r="B597" s="2"/>
      <c r="C597" s="2"/>
      <c r="D597" s="2"/>
      <c r="E597" s="2"/>
      <c r="F597" s="2"/>
    </row>
    <row r="598" spans="2:6" x14ac:dyDescent="0.25">
      <c r="B598" s="2"/>
      <c r="C598" s="2"/>
      <c r="D598" s="2"/>
      <c r="E598" s="2"/>
      <c r="F598" s="2"/>
    </row>
    <row r="599" spans="2:6" x14ac:dyDescent="0.25">
      <c r="B599" s="2"/>
      <c r="C599" s="2"/>
      <c r="D599" s="2"/>
      <c r="E599" s="2"/>
      <c r="F599" s="2"/>
    </row>
    <row r="600" spans="2:6" x14ac:dyDescent="0.25">
      <c r="B600" s="2"/>
      <c r="C600" s="2"/>
      <c r="D600" s="2"/>
      <c r="E600" s="2"/>
      <c r="F600" s="2"/>
    </row>
    <row r="601" spans="2:6" x14ac:dyDescent="0.25">
      <c r="B601" s="2"/>
      <c r="C601" s="2"/>
      <c r="D601" s="2"/>
      <c r="E601" s="2"/>
      <c r="F601" s="2"/>
    </row>
    <row r="602" spans="2:6" x14ac:dyDescent="0.25">
      <c r="B602" s="2"/>
      <c r="C602" s="2"/>
      <c r="D602" s="2"/>
      <c r="E602" s="2"/>
      <c r="F602" s="2"/>
    </row>
    <row r="603" spans="2:6" x14ac:dyDescent="0.25">
      <c r="B603" s="2"/>
      <c r="C603" s="2"/>
      <c r="D603" s="2"/>
      <c r="E603" s="2"/>
      <c r="F603" s="2"/>
    </row>
    <row r="604" spans="2:6" x14ac:dyDescent="0.25">
      <c r="B604" s="2"/>
      <c r="C604" s="2"/>
      <c r="D604" s="2"/>
      <c r="E604" s="2"/>
      <c r="F604" s="2"/>
    </row>
    <row r="605" spans="2:6" x14ac:dyDescent="0.25">
      <c r="B605" s="2"/>
      <c r="C605" s="2"/>
      <c r="D605" s="2"/>
      <c r="E605" s="2"/>
      <c r="F605" s="2"/>
    </row>
  </sheetData>
  <mergeCells count="6">
    <mergeCell ref="D481:F481"/>
    <mergeCell ref="D476:F476"/>
    <mergeCell ref="B362:C362"/>
    <mergeCell ref="B363:C363"/>
    <mergeCell ref="B221:G221"/>
    <mergeCell ref="B321:F321"/>
  </mergeCells>
  <pageMargins left="0.25" right="0.25" top="0.75" bottom="0.75" header="0.3" footer="0.3"/>
  <pageSetup scale="76" orientation="portrait" horizontalDpi="1200" verticalDpi="1200" r:id="rId1"/>
  <rowBreaks count="6" manualBreakCount="6">
    <brk id="54" max="16383" man="1"/>
    <brk id="104" max="16383" man="1"/>
    <brk id="154" max="16383" man="1"/>
    <brk id="233" max="16383" man="1"/>
    <brk id="288" max="16383" man="1"/>
    <brk id="403" max="16383" man="1"/>
  </rowBreaks>
  <colBreaks count="1" manualBreakCount="1">
    <brk id="8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2ABE5-45AC-486C-9114-8841B97C814B}">
  <dimension ref="B2:J34"/>
  <sheetViews>
    <sheetView topLeftCell="A8" zoomScaleNormal="100" workbookViewId="0">
      <selection activeCell="B19" sqref="B19:J33"/>
    </sheetView>
  </sheetViews>
  <sheetFormatPr baseColWidth="10" defaultRowHeight="15" x14ac:dyDescent="0.25"/>
  <cols>
    <col min="1" max="1" width="8.28515625" customWidth="1"/>
    <col min="3" max="3" width="21.7109375" customWidth="1"/>
    <col min="4" max="4" width="17" customWidth="1"/>
    <col min="5" max="5" width="19.140625" customWidth="1"/>
    <col min="6" max="6" width="16.5703125" customWidth="1"/>
    <col min="7" max="7" width="15.7109375" customWidth="1"/>
    <col min="8" max="8" width="17" customWidth="1"/>
    <col min="9" max="9" width="19" customWidth="1"/>
    <col min="10" max="10" width="17.5703125" customWidth="1"/>
  </cols>
  <sheetData>
    <row r="2" spans="2:10" ht="15.75" thickBot="1" x14ac:dyDescent="0.3"/>
    <row r="3" spans="2:10" x14ac:dyDescent="0.25">
      <c r="B3" s="115" t="s">
        <v>325</v>
      </c>
      <c r="C3" s="116"/>
      <c r="D3" s="116"/>
      <c r="E3" s="48"/>
      <c r="F3" s="48"/>
      <c r="G3" s="48"/>
      <c r="H3" s="48"/>
      <c r="I3" s="48"/>
      <c r="J3" s="49"/>
    </row>
    <row r="4" spans="2:10" ht="30" x14ac:dyDescent="0.25">
      <c r="B4" s="50"/>
      <c r="C4" s="51" t="s">
        <v>6</v>
      </c>
      <c r="D4" s="51" t="s">
        <v>7</v>
      </c>
      <c r="E4" s="51" t="s">
        <v>15</v>
      </c>
      <c r="F4" s="51" t="s">
        <v>227</v>
      </c>
      <c r="G4" s="52" t="s">
        <v>116</v>
      </c>
      <c r="H4" s="52" t="s">
        <v>14</v>
      </c>
      <c r="I4" s="51" t="s">
        <v>16</v>
      </c>
      <c r="J4" s="53" t="s">
        <v>8</v>
      </c>
    </row>
    <row r="5" spans="2:10" ht="45" x14ac:dyDescent="0.25">
      <c r="B5" s="54" t="s">
        <v>226</v>
      </c>
      <c r="C5" s="55">
        <v>151100940</v>
      </c>
      <c r="D5" s="32">
        <v>0</v>
      </c>
      <c r="E5" s="32">
        <v>257699844.97999999</v>
      </c>
      <c r="F5" s="32">
        <v>17429763.260000002</v>
      </c>
      <c r="G5" s="32">
        <v>29781398.93</v>
      </c>
      <c r="H5" s="32">
        <v>73164176.859999999</v>
      </c>
      <c r="I5" s="32">
        <v>29642255.93</v>
      </c>
      <c r="J5" s="56">
        <f>SUM(C5:I5)</f>
        <v>558818379.96000004</v>
      </c>
    </row>
    <row r="6" spans="2:10" x14ac:dyDescent="0.25">
      <c r="B6" s="50" t="s">
        <v>9</v>
      </c>
      <c r="C6" s="32">
        <v>0</v>
      </c>
      <c r="D6" s="32">
        <v>0</v>
      </c>
      <c r="E6" s="32">
        <v>2113179.75</v>
      </c>
      <c r="F6" s="32">
        <v>0</v>
      </c>
      <c r="G6" s="32">
        <v>7368199.8799999999</v>
      </c>
      <c r="H6" s="32"/>
      <c r="I6" s="32">
        <v>0</v>
      </c>
      <c r="J6" s="56">
        <f t="shared" ref="J6:J10" si="0">SUM(C6:I6)</f>
        <v>9481379.629999999</v>
      </c>
    </row>
    <row r="7" spans="2:10" x14ac:dyDescent="0.25">
      <c r="B7" s="57" t="s">
        <v>17</v>
      </c>
      <c r="C7" s="58">
        <v>0</v>
      </c>
      <c r="D7" s="58"/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9">
        <f t="shared" si="0"/>
        <v>0</v>
      </c>
    </row>
    <row r="8" spans="2:10" x14ac:dyDescent="0.25">
      <c r="B8" s="57" t="s">
        <v>10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9">
        <f t="shared" si="0"/>
        <v>0</v>
      </c>
    </row>
    <row r="9" spans="2:10" x14ac:dyDescent="0.25">
      <c r="B9" s="50" t="s">
        <v>18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56">
        <f t="shared" si="0"/>
        <v>0</v>
      </c>
    </row>
    <row r="10" spans="2:10" x14ac:dyDescent="0.25">
      <c r="B10" s="50" t="s">
        <v>4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56">
        <f t="shared" si="0"/>
        <v>0</v>
      </c>
    </row>
    <row r="11" spans="2:10" x14ac:dyDescent="0.25">
      <c r="B11" s="63" t="s">
        <v>11</v>
      </c>
      <c r="C11" s="64">
        <f t="shared" ref="C11:J11" si="1">SUM(C5+C6+C7-C8-C9-C10)</f>
        <v>151100940</v>
      </c>
      <c r="D11" s="64">
        <f t="shared" si="1"/>
        <v>0</v>
      </c>
      <c r="E11" s="64">
        <f>E5+E6</f>
        <v>259813024.72999999</v>
      </c>
      <c r="F11" s="64">
        <f t="shared" ref="F11:I11" si="2">F5+F6</f>
        <v>17429763.260000002</v>
      </c>
      <c r="G11" s="64">
        <f t="shared" si="2"/>
        <v>37149598.810000002</v>
      </c>
      <c r="H11" s="64">
        <f t="shared" si="2"/>
        <v>73164176.859999999</v>
      </c>
      <c r="I11" s="64">
        <f t="shared" si="2"/>
        <v>29642255.93</v>
      </c>
      <c r="J11" s="64">
        <f t="shared" si="1"/>
        <v>568299759.59000003</v>
      </c>
    </row>
    <row r="12" spans="2:10" x14ac:dyDescent="0.25">
      <c r="B12" s="50"/>
      <c r="C12" s="32"/>
      <c r="D12" s="32"/>
      <c r="E12" s="32"/>
      <c r="F12" s="32"/>
      <c r="G12" s="32"/>
      <c r="H12" s="32"/>
      <c r="I12" s="32"/>
      <c r="J12" s="56"/>
    </row>
    <row r="13" spans="2:10" ht="45" x14ac:dyDescent="0.25">
      <c r="B13" s="60" t="s">
        <v>12</v>
      </c>
      <c r="C13" s="32">
        <v>0</v>
      </c>
      <c r="D13" s="32">
        <v>0</v>
      </c>
      <c r="E13" s="32">
        <v>-81096712.049999997</v>
      </c>
      <c r="F13" s="32">
        <v>-5676244.0199999996</v>
      </c>
      <c r="G13" s="32">
        <v>-13404316.32</v>
      </c>
      <c r="H13" s="32">
        <v>-57428897.289999999</v>
      </c>
      <c r="I13" s="32">
        <v>0</v>
      </c>
      <c r="J13" s="56">
        <f>SUM(E13:I13)</f>
        <v>-157606169.67999998</v>
      </c>
    </row>
    <row r="14" spans="2:10" x14ac:dyDescent="0.25">
      <c r="B14" s="50" t="s">
        <v>13</v>
      </c>
      <c r="C14" s="32">
        <v>0</v>
      </c>
      <c r="D14" s="32">
        <v>0</v>
      </c>
      <c r="E14" s="32">
        <v>-3112633.36</v>
      </c>
      <c r="F14" s="32">
        <v>-2065275.42</v>
      </c>
      <c r="G14" s="32">
        <v>-1107231.9099999999</v>
      </c>
      <c r="H14" s="32">
        <v>-3634843.8</v>
      </c>
      <c r="I14" s="32">
        <v>0</v>
      </c>
      <c r="J14" s="56">
        <f>SUM(C14:I14)</f>
        <v>-9919984.4899999984</v>
      </c>
    </row>
    <row r="15" spans="2:10" x14ac:dyDescent="0.25">
      <c r="B15" s="50" t="s">
        <v>10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56">
        <f t="shared" ref="J15:J16" si="3">SUM(C15:I15)</f>
        <v>0</v>
      </c>
    </row>
    <row r="16" spans="2:10" x14ac:dyDescent="0.25">
      <c r="B16" s="63" t="s">
        <v>11</v>
      </c>
      <c r="C16" s="64">
        <f t="shared" ref="C16" si="4">SUM(C13+C14+C15)</f>
        <v>0</v>
      </c>
      <c r="D16" s="64">
        <v>0</v>
      </c>
      <c r="E16" s="64">
        <f t="shared" ref="E16:H16" si="5">SUM(E13+E14+E15)</f>
        <v>-84209345.409999996</v>
      </c>
      <c r="F16" s="64">
        <f t="shared" si="5"/>
        <v>-7741519.4399999995</v>
      </c>
      <c r="G16" s="64">
        <f t="shared" si="5"/>
        <v>-14511548.23</v>
      </c>
      <c r="H16" s="64">
        <f t="shared" si="5"/>
        <v>-61063741.089999996</v>
      </c>
      <c r="I16" s="64">
        <v>0</v>
      </c>
      <c r="J16" s="64">
        <f t="shared" si="3"/>
        <v>-167526154.16999999</v>
      </c>
    </row>
    <row r="17" spans="2:10" ht="60.75" thickBot="1" x14ac:dyDescent="0.3">
      <c r="B17" s="61" t="s">
        <v>27</v>
      </c>
      <c r="C17" s="28">
        <f>SUM(C11-C16)</f>
        <v>151100940</v>
      </c>
      <c r="D17" s="28">
        <v>0</v>
      </c>
      <c r="E17" s="28">
        <f>E11+E16</f>
        <v>175603679.31999999</v>
      </c>
      <c r="F17" s="28">
        <f>F11+F16</f>
        <v>9688243.8200000022</v>
      </c>
      <c r="G17" s="28">
        <f>G11+G16</f>
        <v>22638050.580000002</v>
      </c>
      <c r="H17" s="28">
        <f>H11+H16</f>
        <v>12100435.770000003</v>
      </c>
      <c r="I17" s="28">
        <f>SUM(I11-I16)</f>
        <v>29642255.93</v>
      </c>
      <c r="J17" s="62">
        <f>J11+J16</f>
        <v>400773605.42000008</v>
      </c>
    </row>
    <row r="18" spans="2:10" ht="16.5" thickTop="1" thickBot="1" x14ac:dyDescent="0.3">
      <c r="B18" s="2"/>
      <c r="C18" s="2"/>
      <c r="D18" s="2"/>
      <c r="E18" s="2"/>
      <c r="F18" s="2"/>
      <c r="G18" s="2"/>
      <c r="H18" s="2"/>
      <c r="I18" s="2"/>
      <c r="J18" s="8"/>
    </row>
    <row r="19" spans="2:10" x14ac:dyDescent="0.25">
      <c r="B19" s="46" t="s">
        <v>297</v>
      </c>
      <c r="C19" s="47"/>
      <c r="D19" s="47"/>
      <c r="E19" s="48"/>
      <c r="F19" s="48"/>
      <c r="G19" s="48"/>
      <c r="H19" s="48"/>
      <c r="I19" s="48"/>
      <c r="J19" s="49"/>
    </row>
    <row r="20" spans="2:10" ht="30" x14ac:dyDescent="0.25">
      <c r="B20" s="50"/>
      <c r="C20" s="51" t="s">
        <v>6</v>
      </c>
      <c r="D20" s="51" t="s">
        <v>7</v>
      </c>
      <c r="E20" s="51" t="s">
        <v>15</v>
      </c>
      <c r="F20" s="51" t="s">
        <v>227</v>
      </c>
      <c r="G20" s="52" t="s">
        <v>116</v>
      </c>
      <c r="H20" s="52" t="s">
        <v>14</v>
      </c>
      <c r="I20" s="51" t="s">
        <v>16</v>
      </c>
      <c r="J20" s="53" t="s">
        <v>8</v>
      </c>
    </row>
    <row r="21" spans="2:10" ht="45" x14ac:dyDescent="0.25">
      <c r="B21" s="54" t="s">
        <v>226</v>
      </c>
      <c r="C21" s="55">
        <v>151100940</v>
      </c>
      <c r="D21" s="32">
        <v>0</v>
      </c>
      <c r="E21" s="32">
        <v>257699844.97999999</v>
      </c>
      <c r="F21" s="32">
        <v>11532347.41</v>
      </c>
      <c r="G21" s="32">
        <v>29365826.09</v>
      </c>
      <c r="H21" s="32">
        <v>68155854.969999999</v>
      </c>
      <c r="I21" s="32">
        <v>29642255.93</v>
      </c>
      <c r="J21" s="56">
        <f>SUM(C21:I21)</f>
        <v>547497069.38</v>
      </c>
    </row>
    <row r="22" spans="2:10" x14ac:dyDescent="0.25">
      <c r="B22" s="50" t="s">
        <v>9</v>
      </c>
      <c r="C22" s="32">
        <v>0</v>
      </c>
      <c r="D22" s="32">
        <v>0</v>
      </c>
      <c r="E22" s="32"/>
      <c r="F22" s="32">
        <v>5897415.8499999996</v>
      </c>
      <c r="G22" s="32">
        <v>4918020.34</v>
      </c>
      <c r="H22" s="32"/>
      <c r="I22" s="32">
        <v>0</v>
      </c>
      <c r="J22" s="56">
        <f t="shared" ref="J22:J26" si="6">SUM(C22:I22)</f>
        <v>10815436.189999999</v>
      </c>
    </row>
    <row r="23" spans="2:10" x14ac:dyDescent="0.25">
      <c r="B23" s="57" t="s">
        <v>17</v>
      </c>
      <c r="C23" s="58">
        <v>0</v>
      </c>
      <c r="D23" s="58"/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9">
        <f t="shared" si="6"/>
        <v>0</v>
      </c>
    </row>
    <row r="24" spans="2:10" x14ac:dyDescent="0.25">
      <c r="B24" s="57" t="s">
        <v>10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9">
        <f t="shared" si="6"/>
        <v>0</v>
      </c>
    </row>
    <row r="25" spans="2:10" x14ac:dyDescent="0.25">
      <c r="B25" s="50" t="s">
        <v>18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412402.2</v>
      </c>
      <c r="I25" s="32">
        <v>0</v>
      </c>
      <c r="J25" s="56">
        <f t="shared" si="6"/>
        <v>412402.2</v>
      </c>
    </row>
    <row r="26" spans="2:10" x14ac:dyDescent="0.25">
      <c r="B26" s="50" t="s">
        <v>4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56">
        <f t="shared" si="6"/>
        <v>0</v>
      </c>
    </row>
    <row r="27" spans="2:10" x14ac:dyDescent="0.25">
      <c r="B27" s="63" t="s">
        <v>11</v>
      </c>
      <c r="C27" s="64">
        <f t="shared" ref="C27:D27" si="7">SUM(C21+C22+C23-C24-C25-C26)</f>
        <v>151100940</v>
      </c>
      <c r="D27" s="64">
        <f t="shared" si="7"/>
        <v>0</v>
      </c>
      <c r="E27" s="64">
        <f>E21+E22</f>
        <v>257699844.97999999</v>
      </c>
      <c r="F27" s="64">
        <f t="shared" ref="F27:I27" si="8">F21+F22</f>
        <v>17429763.259999998</v>
      </c>
      <c r="G27" s="64">
        <f t="shared" si="8"/>
        <v>34283846.43</v>
      </c>
      <c r="H27" s="64">
        <f>H21+H25</f>
        <v>68568257.170000002</v>
      </c>
      <c r="I27" s="64">
        <f t="shared" si="8"/>
        <v>29642255.93</v>
      </c>
      <c r="J27" s="64">
        <f>C27+D27+E27+F27+G27+H27+I27</f>
        <v>558724907.76999998</v>
      </c>
    </row>
    <row r="28" spans="2:10" x14ac:dyDescent="0.25">
      <c r="B28" s="50"/>
      <c r="C28" s="32"/>
      <c r="D28" s="32"/>
      <c r="E28" s="32"/>
      <c r="F28" s="32"/>
      <c r="G28" s="32"/>
      <c r="H28" s="32"/>
      <c r="I28" s="32"/>
      <c r="J28" s="56"/>
    </row>
    <row r="29" spans="2:10" ht="45" x14ac:dyDescent="0.25">
      <c r="B29" s="60" t="s">
        <v>12</v>
      </c>
      <c r="C29" s="32">
        <v>0</v>
      </c>
      <c r="D29" s="32">
        <v>0</v>
      </c>
      <c r="E29" s="32">
        <v>-77741336.260000005</v>
      </c>
      <c r="F29" s="32">
        <v>-3695127.68</v>
      </c>
      <c r="G29" s="32">
        <v>-12400060.119999999</v>
      </c>
      <c r="H29" s="32">
        <v>-53459489.130000003</v>
      </c>
      <c r="I29" s="32">
        <v>0</v>
      </c>
      <c r="J29" s="56">
        <f>E29+F29+G29+H29+I29</f>
        <v>-147296013.19000003</v>
      </c>
    </row>
    <row r="30" spans="2:10" x14ac:dyDescent="0.25">
      <c r="B30" s="50" t="s">
        <v>13</v>
      </c>
      <c r="C30" s="32">
        <v>0</v>
      </c>
      <c r="D30" s="32">
        <v>0</v>
      </c>
      <c r="E30" s="32">
        <v>-3355375.79</v>
      </c>
      <c r="F30" s="32">
        <v>-1981117.34</v>
      </c>
      <c r="G30" s="32">
        <v>-1004257.2</v>
      </c>
      <c r="H30" s="32">
        <v>-3969408.16</v>
      </c>
      <c r="I30" s="32">
        <v>0</v>
      </c>
      <c r="J30" s="56">
        <f>SUM(C30:I30)</f>
        <v>-10310158.49</v>
      </c>
    </row>
    <row r="31" spans="2:10" x14ac:dyDescent="0.25">
      <c r="B31" s="50" t="s">
        <v>10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56">
        <f t="shared" ref="J31:J32" si="9">SUM(C31:I31)</f>
        <v>0</v>
      </c>
    </row>
    <row r="32" spans="2:10" x14ac:dyDescent="0.25">
      <c r="B32" s="63" t="s">
        <v>11</v>
      </c>
      <c r="C32" s="64">
        <f t="shared" ref="C32" si="10">SUM(C29+C30+C31)</f>
        <v>0</v>
      </c>
      <c r="D32" s="64">
        <v>0</v>
      </c>
      <c r="E32" s="64">
        <f t="shared" ref="E32:H32" si="11">SUM(E29+E30+E31)</f>
        <v>-81096712.050000012</v>
      </c>
      <c r="F32" s="64">
        <f t="shared" si="11"/>
        <v>-5676245.0200000005</v>
      </c>
      <c r="G32" s="64">
        <f t="shared" si="11"/>
        <v>-13404317.319999998</v>
      </c>
      <c r="H32" s="64">
        <f t="shared" si="11"/>
        <v>-57428897.290000007</v>
      </c>
      <c r="I32" s="64">
        <v>0</v>
      </c>
      <c r="J32" s="64">
        <f t="shared" si="9"/>
        <v>-157606171.68000001</v>
      </c>
    </row>
    <row r="33" spans="2:10" ht="60.75" thickBot="1" x14ac:dyDescent="0.3">
      <c r="B33" s="61" t="s">
        <v>27</v>
      </c>
      <c r="C33" s="28">
        <f>SUM(C27-C32)</f>
        <v>151100940</v>
      </c>
      <c r="D33" s="28">
        <v>0</v>
      </c>
      <c r="E33" s="28">
        <f>E27+E32</f>
        <v>176603132.92999998</v>
      </c>
      <c r="F33" s="28">
        <f>F27+F32</f>
        <v>11753518.239999998</v>
      </c>
      <c r="G33" s="28">
        <f>G27+G32</f>
        <v>20879529.109999999</v>
      </c>
      <c r="H33" s="28">
        <f>H27+H32</f>
        <v>11139359.879999995</v>
      </c>
      <c r="I33" s="28">
        <f>SUM(I27-I32)</f>
        <v>29642255.93</v>
      </c>
      <c r="J33" s="62">
        <f>J27+J32</f>
        <v>401118736.08999997</v>
      </c>
    </row>
    <row r="34" spans="2:10" ht="15.75" thickTop="1" x14ac:dyDescent="0.25"/>
  </sheetData>
  <mergeCells count="1">
    <mergeCell ref="B3:D3"/>
  </mergeCells>
  <pageMargins left="0.25" right="0.25" top="0.75" bottom="0.7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NOTAS 7 AL 48 </vt:lpstr>
      <vt:lpstr>CUADRO PROPIEDAD PLANTA Y EQUIP</vt:lpstr>
      <vt:lpstr>'NOTAS 7 AL 48 '!OLE_LINK1</vt:lpstr>
      <vt:lpstr>'NOTAS 7 AL 48 '!OLE_LINK3</vt:lpstr>
      <vt:lpstr>'NOTAS 7 AL 48 '!OLE_LINK4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Soto</dc:creator>
  <cp:lastModifiedBy>Laura De Luna</cp:lastModifiedBy>
  <cp:lastPrinted>2023-01-25T21:03:25Z</cp:lastPrinted>
  <dcterms:created xsi:type="dcterms:W3CDTF">2018-07-13T15:52:30Z</dcterms:created>
  <dcterms:modified xsi:type="dcterms:W3CDTF">2023-01-27T12:03:56Z</dcterms:modified>
</cp:coreProperties>
</file>